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 firstSheet="2" activeTab="4"/>
  </bookViews>
  <sheets>
    <sheet name="附件1" sheetId="1" r:id="rId1"/>
    <sheet name="附件2" sheetId="2" r:id="rId2"/>
    <sheet name="附件3" sheetId="3" r:id="rId3"/>
    <sheet name="附件4" sheetId="4" r:id="rId4"/>
    <sheet name="附件5" sheetId="5" r:id="rId5"/>
  </sheets>
  <definedNames>
    <definedName name="_xlnm._FilterDatabase" localSheetId="0" hidden="1">附件1!$A$4:$II$12</definedName>
    <definedName name="_xlnm.Print_Titles" localSheetId="0">附件1!$4:$4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<sst xmlns="http://schemas.openxmlformats.org/spreadsheetml/2006/main" count="100" uniqueCount="79">
  <si>
    <t>附件1</t>
  </si>
  <si>
    <t>2026年第一批交通运输领域专项资金汇总表</t>
  </si>
  <si>
    <t>单位：万元</t>
  </si>
  <si>
    <t>县市区（单位）</t>
  </si>
  <si>
    <t>合计</t>
  </si>
  <si>
    <t>农村公路建设</t>
  </si>
  <si>
    <t>普通国省道养护</t>
  </si>
  <si>
    <t>岳阳楼区</t>
  </si>
  <si>
    <t>云溪区</t>
  </si>
  <si>
    <t>岳阳县</t>
  </si>
  <si>
    <t>汨罗市</t>
  </si>
  <si>
    <t>临湘市</t>
  </si>
  <si>
    <t>湘阴县</t>
  </si>
  <si>
    <t>市公路建养中心</t>
  </si>
  <si>
    <t>附件2</t>
  </si>
  <si>
    <t>2026年第二批农村公路建设资金明细表</t>
  </si>
  <si>
    <t>市州</t>
  </si>
  <si>
    <t>县市区</t>
  </si>
  <si>
    <t>下达金额（万元）</t>
  </si>
  <si>
    <t>岳阳市</t>
  </si>
  <si>
    <t>附件3</t>
  </si>
  <si>
    <t>2026年第三批普通国省道养护资金明细表</t>
  </si>
  <si>
    <t>金额单位：万元</t>
  </si>
  <si>
    <t>本次下达合计</t>
  </si>
  <si>
    <t>普通省道路面大中修、预防养护补助资金</t>
  </si>
  <si>
    <t>普通省道路面改善补助资金</t>
  </si>
  <si>
    <t>危旧桥改造补助资金</t>
  </si>
  <si>
    <t>安全提升工程补助资金</t>
  </si>
  <si>
    <t>公路灾害防治工程补助资金</t>
  </si>
  <si>
    <t>普通省道（三级及以上）多功能交通调查站建设预安排国省补助资金</t>
  </si>
  <si>
    <t>2026年农养省道差等路大修预安排资金</t>
  </si>
  <si>
    <t>附件4</t>
  </si>
  <si>
    <t>绩效目标分解表</t>
  </si>
  <si>
    <t>产出指标</t>
  </si>
  <si>
    <t>效益指标</t>
  </si>
  <si>
    <t>满意度指标</t>
  </si>
  <si>
    <t>数量指标</t>
  </si>
  <si>
    <t>质量指标</t>
  </si>
  <si>
    <t>时效指标</t>
  </si>
  <si>
    <t>成本指标</t>
  </si>
  <si>
    <t>经济效益指标</t>
  </si>
  <si>
    <t>社会效益指标</t>
  </si>
  <si>
    <t>生态效益指标</t>
  </si>
  <si>
    <t>可持续影响指标</t>
  </si>
  <si>
    <t>服务对象满意度指标</t>
  </si>
  <si>
    <t>支持农村公路建设（公里）</t>
  </si>
  <si>
    <t>支持省道及重要经济干线建设
（公里）</t>
  </si>
  <si>
    <t>完成省道和农村公路投资
（万元）</t>
  </si>
  <si>
    <t>支持省道危桥改造（座）</t>
  </si>
  <si>
    <t>支持农村公路危旧桥梁改造（座）</t>
  </si>
  <si>
    <t>支持农村公路安防工程（公里）</t>
  </si>
  <si>
    <t>乡镇通三级个数（个）</t>
  </si>
  <si>
    <t>完工项目验收合格率</t>
  </si>
  <si>
    <t>按期完成投资</t>
  </si>
  <si>
    <t>项目支出符合概算批复的标准</t>
  </si>
  <si>
    <t>对经济发展的促进作用</t>
  </si>
  <si>
    <t>基本公共服务水平</t>
  </si>
  <si>
    <t>公路安全水平</t>
  </si>
  <si>
    <t>交通建设符合环评审批要求</t>
  </si>
  <si>
    <t>适应未来一定时期内交通需求</t>
  </si>
  <si>
    <t>改善通行服务水平群众满意度</t>
  </si>
  <si>
    <t>总计</t>
  </si>
  <si>
    <t>明显</t>
  </si>
  <si>
    <t>提升</t>
  </si>
  <si>
    <t>≥80%　</t>
  </si>
  <si>
    <t>注：本表绩效指标为年度汇总指标</t>
  </si>
  <si>
    <t>附件5</t>
  </si>
  <si>
    <t>科目分类表（分市县发）</t>
  </si>
  <si>
    <t>项目名称</t>
  </si>
  <si>
    <t>金额</t>
  </si>
  <si>
    <t>一般公共预算支出
功能分类科目</t>
  </si>
  <si>
    <t>政府预算支出
经济分类科目</t>
  </si>
  <si>
    <t>备注</t>
  </si>
  <si>
    <t>一、2026年第二批农村公路建设资金</t>
  </si>
  <si>
    <t>2140104.公路建设</t>
  </si>
  <si>
    <r>
      <rPr>
        <sz val="12"/>
        <color theme="1"/>
        <rFont val="仿宋_GB2312"/>
        <charset val="134"/>
      </rPr>
      <t>503</t>
    </r>
    <r>
      <rPr>
        <sz val="12"/>
        <color indexed="8"/>
        <rFont val="仿宋_GB2312"/>
        <charset val="134"/>
      </rPr>
      <t>机关资本性支出</t>
    </r>
  </si>
  <si>
    <t>二、2026年第三批普通国省道养护资金</t>
  </si>
  <si>
    <r>
      <rPr>
        <sz val="12"/>
        <color theme="1"/>
        <rFont val="仿宋_GB2312"/>
        <charset val="134"/>
      </rPr>
      <t>2140106</t>
    </r>
    <r>
      <rPr>
        <sz val="12"/>
        <color indexed="8"/>
        <rFont val="仿宋_GB2312"/>
        <charset val="134"/>
      </rPr>
      <t>公路养护</t>
    </r>
  </si>
  <si>
    <t>503机关资本性支出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</si>
</sst>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_);[Red]\(0\)"/>
    <numFmt numFmtId="178" formatCode="0_ "/>
  </numFmts>
  <fonts count="43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11"/>
      <color theme="1"/>
      <name val="宋体"/>
      <charset val="134"/>
    </font>
    <font>
      <sz val="20"/>
      <color theme="1"/>
      <name val="方正小标宋简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sz val="20"/>
      <name val="方正小标宋简体"/>
      <charset val="134"/>
    </font>
    <font>
      <b/>
      <sz val="12"/>
      <name val="仿宋_GB2312"/>
      <charset val="134"/>
    </font>
    <font>
      <b/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b/>
      <sz val="11"/>
      <color theme="1"/>
      <name val="仿宋_GB2312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0"/>
      <name val="宋体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2"/>
      <name val="宋体"/>
      <charset val="134"/>
    </font>
    <font>
      <sz val="12"/>
      <name val="Times New Roman"/>
      <charset val="0"/>
    </font>
    <font>
      <sz val="12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8" applyNumberFormat="0" applyAlignment="0" applyProtection="0">
      <alignment vertical="center"/>
    </xf>
    <xf numFmtId="0" fontId="29" fillId="4" borderId="9" applyNumberFormat="0" applyAlignment="0" applyProtection="0">
      <alignment vertical="center"/>
    </xf>
    <xf numFmtId="0" fontId="30" fillId="4" borderId="8" applyNumberFormat="0" applyAlignment="0" applyProtection="0">
      <alignment vertical="center"/>
    </xf>
    <xf numFmtId="0" fontId="31" fillId="5" borderId="10" applyNumberFormat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9" fillId="0" borderId="0"/>
    <xf numFmtId="0" fontId="0" fillId="0" borderId="0"/>
    <xf numFmtId="0" fontId="40" fillId="0" borderId="0"/>
    <xf numFmtId="0" fontId="0" fillId="0" borderId="0"/>
    <xf numFmtId="0" fontId="41" fillId="0" borderId="0"/>
  </cellStyleXfs>
  <cellXfs count="73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0" fillId="0" borderId="0" xfId="0" applyFont="1" applyFill="1" applyAlignment="1">
      <alignment vertical="center"/>
    </xf>
    <xf numFmtId="0" fontId="11" fillId="0" borderId="2" xfId="52" applyFont="1" applyFill="1" applyBorder="1" applyAlignment="1">
      <alignment horizontal="center" vertical="center"/>
    </xf>
    <xf numFmtId="0" fontId="12" fillId="0" borderId="1" xfId="5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52" applyFont="1" applyFill="1" applyBorder="1" applyAlignment="1">
      <alignment horizontal="center" vertical="center" wrapText="1"/>
    </xf>
    <xf numFmtId="0" fontId="8" fillId="0" borderId="1" xfId="52" applyFont="1" applyFill="1" applyBorder="1" applyAlignment="1">
      <alignment horizontal="center" vertical="center"/>
    </xf>
    <xf numFmtId="176" fontId="8" fillId="0" borderId="1" xfId="53" applyNumberFormat="1" applyFont="1" applyFill="1" applyBorder="1" applyAlignment="1">
      <alignment horizontal="center" vertical="center" wrapText="1"/>
    </xf>
    <xf numFmtId="177" fontId="8" fillId="0" borderId="1" xfId="53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0" borderId="1" xfId="53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8" fontId="0" fillId="0" borderId="0" xfId="0" applyNumberForma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178" fontId="7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78" fontId="14" fillId="0" borderId="0" xfId="0" applyNumberFormat="1" applyFont="1" applyAlignment="1">
      <alignment horizontal="center" vertical="center" wrapText="1"/>
    </xf>
    <xf numFmtId="178" fontId="3" fillId="0" borderId="0" xfId="0" applyNumberFormat="1" applyFont="1" applyAlignment="1">
      <alignment horizontal="right" vertical="center" wrapText="1"/>
    </xf>
    <xf numFmtId="0" fontId="15" fillId="0" borderId="3" xfId="0" applyFont="1" applyBorder="1" applyAlignment="1">
      <alignment horizontal="center" vertical="center" wrapText="1"/>
    </xf>
    <xf numFmtId="178" fontId="15" fillId="0" borderId="1" xfId="0" applyNumberFormat="1" applyFont="1" applyBorder="1" applyAlignment="1">
      <alignment horizontal="center" vertical="center" wrapText="1"/>
    </xf>
    <xf numFmtId="178" fontId="15" fillId="0" borderId="4" xfId="0" applyNumberFormat="1" applyFont="1" applyBorder="1" applyAlignment="1">
      <alignment horizontal="center" vertical="center" wrapText="1"/>
    </xf>
    <xf numFmtId="178" fontId="15" fillId="0" borderId="3" xfId="0" applyNumberFormat="1" applyFont="1" applyBorder="1" applyAlignment="1">
      <alignment horizontal="center" vertical="center" wrapText="1"/>
    </xf>
    <xf numFmtId="0" fontId="16" fillId="0" borderId="1" xfId="5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 wrapText="1"/>
    </xf>
    <xf numFmtId="178" fontId="12" fillId="0" borderId="1" xfId="0" applyNumberFormat="1" applyFont="1" applyFill="1" applyBorder="1" applyAlignment="1">
      <alignment horizontal="center" vertical="center" wrapText="1"/>
    </xf>
    <xf numFmtId="0" fontId="17" fillId="0" borderId="1" xfId="5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3" fillId="0" borderId="0" xfId="0" applyFont="1" applyFill="1" applyAlignment="1"/>
    <xf numFmtId="0" fontId="10" fillId="0" borderId="0" xfId="50" applyFont="1" applyAlignment="1">
      <alignment vertical="center"/>
    </xf>
    <xf numFmtId="0" fontId="18" fillId="0" borderId="0" xfId="50" applyFont="1" applyAlignment="1">
      <alignment horizontal="center" vertical="center" wrapText="1"/>
    </xf>
    <xf numFmtId="0" fontId="18" fillId="0" borderId="0" xfId="50" applyFont="1" applyAlignment="1">
      <alignment horizontal="center" vertical="center"/>
    </xf>
    <xf numFmtId="0" fontId="11" fillId="0" borderId="0" xfId="50" applyFont="1" applyAlignment="1">
      <alignment horizontal="center" vertical="center"/>
    </xf>
    <xf numFmtId="0" fontId="12" fillId="0" borderId="1" xfId="50" applyFont="1" applyBorder="1" applyAlignment="1">
      <alignment horizontal="center" vertical="center"/>
    </xf>
    <xf numFmtId="0" fontId="12" fillId="0" borderId="1" xfId="50" applyFont="1" applyBorder="1" applyAlignment="1">
      <alignment horizontal="center" vertical="center" wrapText="1"/>
    </xf>
    <xf numFmtId="0" fontId="12" fillId="0" borderId="3" xfId="50" applyFont="1" applyBorder="1" applyAlignment="1">
      <alignment horizontal="center" vertical="center" wrapText="1"/>
    </xf>
    <xf numFmtId="0" fontId="8" fillId="0" borderId="1" xfId="49" applyNumberFormat="1" applyFont="1" applyBorder="1" applyAlignment="1">
      <alignment horizontal="center" vertical="center"/>
    </xf>
    <xf numFmtId="0" fontId="17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51" applyFont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常规 11" xfId="50"/>
    <cellStyle name="常规_2016年国省道大中修建议计划汇总表（2批）" xfId="51"/>
    <cellStyle name="常规 11 2" xfId="52"/>
    <cellStyle name="常规 2 3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showZeros="0" workbookViewId="0">
      <selection activeCell="A10" sqref="A10"/>
    </sheetView>
  </sheetViews>
  <sheetFormatPr defaultColWidth="9" defaultRowHeight="48" customHeight="1" outlineLevelCol="3"/>
  <cols>
    <col min="1" max="1" width="31.75" style="59" customWidth="1"/>
    <col min="2" max="2" width="17" style="60" customWidth="1"/>
    <col min="3" max="3" width="14.75" style="60" customWidth="1"/>
    <col min="4" max="4" width="18.75" style="60" customWidth="1"/>
    <col min="5" max="243" width="15.8833333333333" style="60" customWidth="1"/>
    <col min="244" max="16384" width="9" style="61"/>
  </cols>
  <sheetData>
    <row r="1" ht="27" customHeight="1" spans="1:4">
      <c r="A1" s="62" t="s">
        <v>0</v>
      </c>
      <c r="B1" s="63"/>
    </row>
    <row r="2" ht="77" customHeight="1" spans="1:4">
      <c r="A2" s="64" t="s">
        <v>1</v>
      </c>
      <c r="B2" s="64"/>
      <c r="C2" s="64"/>
      <c r="D2" s="64"/>
    </row>
    <row r="3" ht="28" customHeight="1" spans="1:4">
      <c r="A3" s="65"/>
      <c r="B3" s="66"/>
      <c r="C3" s="66"/>
      <c r="D3" s="67" t="s">
        <v>2</v>
      </c>
    </row>
    <row r="4" ht="45" customHeight="1" spans="1:4">
      <c r="A4" s="68" t="s">
        <v>3</v>
      </c>
      <c r="B4" s="68" t="s">
        <v>4</v>
      </c>
      <c r="C4" s="68" t="s">
        <v>5</v>
      </c>
      <c r="D4" s="68" t="s">
        <v>6</v>
      </c>
    </row>
    <row r="5" ht="45" customHeight="1" spans="1:4">
      <c r="A5" s="68" t="s">
        <v>4</v>
      </c>
      <c r="B5" s="69">
        <f>C5+D5</f>
        <v>3616</v>
      </c>
      <c r="C5" s="70">
        <v>141</v>
      </c>
      <c r="D5" s="71">
        <f>SUM(D6:D12)</f>
        <v>3475</v>
      </c>
    </row>
    <row r="6" ht="45" customHeight="1" spans="1:4">
      <c r="A6" s="72" t="s">
        <v>7</v>
      </c>
      <c r="B6" s="70">
        <f>C6+D6</f>
        <v>-650</v>
      </c>
      <c r="C6" s="70">
        <v>0</v>
      </c>
      <c r="D6" s="47">
        <v>-650</v>
      </c>
    </row>
    <row r="7" ht="45" customHeight="1" spans="1:4">
      <c r="A7" s="72" t="s">
        <v>8</v>
      </c>
      <c r="B7" s="70">
        <f t="shared" ref="B7:B12" si="0">C7+D7</f>
        <v>311</v>
      </c>
      <c r="C7" s="70">
        <v>141</v>
      </c>
      <c r="D7" s="47">
        <v>170</v>
      </c>
    </row>
    <row r="8" ht="45" customHeight="1" spans="1:4">
      <c r="A8" s="72" t="s">
        <v>9</v>
      </c>
      <c r="B8" s="70">
        <f t="shared" si="0"/>
        <v>884</v>
      </c>
      <c r="C8" s="70">
        <v>0</v>
      </c>
      <c r="D8" s="47">
        <v>884</v>
      </c>
    </row>
    <row r="9" ht="45" customHeight="1" spans="1:4">
      <c r="A9" s="72" t="s">
        <v>10</v>
      </c>
      <c r="B9" s="70">
        <f t="shared" si="0"/>
        <v>1537</v>
      </c>
      <c r="C9" s="70"/>
      <c r="D9" s="47">
        <v>1537</v>
      </c>
    </row>
    <row r="10" ht="45" customHeight="1" spans="1:4">
      <c r="A10" s="72" t="s">
        <v>11</v>
      </c>
      <c r="B10" s="70">
        <f t="shared" si="0"/>
        <v>360</v>
      </c>
      <c r="C10" s="70"/>
      <c r="D10" s="47">
        <v>360</v>
      </c>
    </row>
    <row r="11" ht="45" customHeight="1" spans="1:4">
      <c r="A11" s="72" t="s">
        <v>12</v>
      </c>
      <c r="B11" s="70">
        <f t="shared" si="0"/>
        <v>930</v>
      </c>
      <c r="C11" s="70"/>
      <c r="D11" s="47">
        <v>930</v>
      </c>
    </row>
    <row r="12" ht="45" customHeight="1" spans="1:4">
      <c r="A12" s="72" t="s">
        <v>13</v>
      </c>
      <c r="B12" s="70">
        <f t="shared" si="0"/>
        <v>244</v>
      </c>
      <c r="C12" s="70"/>
      <c r="D12" s="47">
        <v>244</v>
      </c>
    </row>
  </sheetData>
  <mergeCells count="1">
    <mergeCell ref="A2:D2"/>
  </mergeCells>
  <printOptions horizontalCentered="1"/>
  <pageMargins left="0.590277777777778" right="0.590277777777778" top="0.984027777777778" bottom="0.984027777777778" header="0.393055555555556" footer="0.5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workbookViewId="0">
      <selection activeCell="A3" sqref="$A3:$XFD4"/>
    </sheetView>
  </sheetViews>
  <sheetFormatPr defaultColWidth="9" defaultRowHeight="13.5" outlineLevelRow="3" outlineLevelCol="2"/>
  <cols>
    <col min="1" max="3" width="27.875" style="1" customWidth="1"/>
    <col min="4" max="16384" width="9" style="1"/>
  </cols>
  <sheetData>
    <row r="1" ht="33" customHeight="1" spans="1:3">
      <c r="A1" s="51" t="s">
        <v>14</v>
      </c>
      <c r="B1" s="52"/>
      <c r="C1" s="53"/>
    </row>
    <row r="2" ht="92" customHeight="1" spans="1:3">
      <c r="A2" s="54" t="s">
        <v>15</v>
      </c>
      <c r="B2" s="54"/>
      <c r="C2" s="54"/>
    </row>
    <row r="3" s="49" customFormat="1" ht="49" customHeight="1" spans="1:3">
      <c r="A3" s="55" t="s">
        <v>16</v>
      </c>
      <c r="B3" s="56" t="s">
        <v>17</v>
      </c>
      <c r="C3" s="57" t="s">
        <v>18</v>
      </c>
    </row>
    <row r="4" s="50" customFormat="1" ht="49" customHeight="1" spans="1:3">
      <c r="A4" s="25" t="s">
        <v>19</v>
      </c>
      <c r="B4" s="12" t="s">
        <v>8</v>
      </c>
      <c r="C4" s="58">
        <v>141</v>
      </c>
    </row>
  </sheetData>
  <mergeCells count="1">
    <mergeCell ref="A2:C2"/>
  </mergeCells>
  <printOptions horizontalCentered="1"/>
  <pageMargins left="0.590277777777778" right="0.590277777777778" top="0.984027777777778" bottom="0.984027777777778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workbookViewId="0">
      <selection activeCell="I5" sqref="I5"/>
    </sheetView>
  </sheetViews>
  <sheetFormatPr defaultColWidth="9" defaultRowHeight="13.5"/>
  <cols>
    <col min="1" max="2" width="16.625" customWidth="1"/>
    <col min="3" max="3" width="16.25" style="31" customWidth="1"/>
    <col min="4" max="7" width="12.875" style="31" customWidth="1"/>
    <col min="8" max="8" width="20.25" style="31" customWidth="1"/>
    <col min="9" max="9" width="13.25" style="31" customWidth="1"/>
  </cols>
  <sheetData>
    <row r="1" ht="28" customHeight="1" spans="1:9">
      <c r="A1" s="32" t="s">
        <v>20</v>
      </c>
      <c r="B1" s="33"/>
    </row>
    <row r="2" ht="51" customHeight="1" spans="1:9">
      <c r="A2" s="34" t="s">
        <v>21</v>
      </c>
      <c r="B2" s="34"/>
      <c r="C2" s="35"/>
      <c r="D2" s="35"/>
      <c r="E2" s="35"/>
      <c r="F2" s="35"/>
      <c r="G2" s="35"/>
      <c r="H2" s="35"/>
      <c r="I2" s="35"/>
    </row>
    <row r="3" ht="24" customHeight="1" spans="1:9">
      <c r="A3" s="36"/>
      <c r="B3" s="36"/>
      <c r="C3" s="37"/>
      <c r="D3" s="37"/>
      <c r="E3" s="37"/>
      <c r="F3" s="37"/>
      <c r="G3" s="37"/>
      <c r="H3" s="38" t="s">
        <v>22</v>
      </c>
      <c r="I3" s="38"/>
    </row>
    <row r="4" ht="66" customHeight="1" spans="1:9">
      <c r="A4" s="39" t="s">
        <v>3</v>
      </c>
      <c r="B4" s="39" t="s">
        <v>23</v>
      </c>
      <c r="C4" s="40" t="s">
        <v>24</v>
      </c>
      <c r="D4" s="40" t="s">
        <v>25</v>
      </c>
      <c r="E4" s="41" t="s">
        <v>26</v>
      </c>
      <c r="F4" s="41" t="s">
        <v>27</v>
      </c>
      <c r="G4" s="40" t="s">
        <v>28</v>
      </c>
      <c r="H4" s="42" t="s">
        <v>29</v>
      </c>
      <c r="I4" s="40" t="s">
        <v>30</v>
      </c>
    </row>
    <row r="5" s="29" customFormat="1" ht="40" customHeight="1" spans="1:9">
      <c r="A5" s="43" t="s">
        <v>4</v>
      </c>
      <c r="B5" s="44">
        <f t="shared" ref="B5:B12" si="0">SUM(C5:I5)</f>
        <v>3475</v>
      </c>
      <c r="C5" s="44">
        <v>273</v>
      </c>
      <c r="D5" s="44">
        <v>1744</v>
      </c>
      <c r="E5" s="44">
        <v>851</v>
      </c>
      <c r="F5" s="44">
        <v>363</v>
      </c>
      <c r="G5" s="45">
        <v>0</v>
      </c>
      <c r="H5" s="45">
        <v>244</v>
      </c>
      <c r="I5" s="45">
        <v>0</v>
      </c>
    </row>
    <row r="6" s="30" customFormat="1" ht="36" customHeight="1" spans="1:9">
      <c r="A6" s="46" t="s">
        <v>7</v>
      </c>
      <c r="B6" s="47">
        <f t="shared" si="0"/>
        <v>-650</v>
      </c>
      <c r="C6" s="47">
        <v>0</v>
      </c>
      <c r="D6" s="47">
        <v>-650</v>
      </c>
      <c r="E6" s="47">
        <v>0</v>
      </c>
      <c r="F6" s="47">
        <v>0</v>
      </c>
      <c r="G6" s="48">
        <v>0</v>
      </c>
      <c r="H6" s="48">
        <v>0</v>
      </c>
      <c r="I6" s="48">
        <v>0</v>
      </c>
    </row>
    <row r="7" s="30" customFormat="1" ht="36" customHeight="1" spans="1:9">
      <c r="A7" s="46" t="s">
        <v>8</v>
      </c>
      <c r="B7" s="47">
        <f t="shared" si="0"/>
        <v>170</v>
      </c>
      <c r="C7" s="47">
        <v>170</v>
      </c>
      <c r="D7" s="47">
        <v>0</v>
      </c>
      <c r="E7" s="47">
        <v>0</v>
      </c>
      <c r="F7" s="47">
        <v>0</v>
      </c>
      <c r="G7" s="48">
        <v>0</v>
      </c>
      <c r="H7" s="48">
        <v>0</v>
      </c>
      <c r="I7" s="48">
        <v>0</v>
      </c>
    </row>
    <row r="8" s="30" customFormat="1" ht="36" customHeight="1" spans="1:9">
      <c r="A8" s="46" t="s">
        <v>9</v>
      </c>
      <c r="B8" s="47">
        <f t="shared" si="0"/>
        <v>884</v>
      </c>
      <c r="C8" s="47">
        <v>64</v>
      </c>
      <c r="D8" s="47">
        <v>660</v>
      </c>
      <c r="E8" s="47">
        <v>160</v>
      </c>
      <c r="F8" s="47">
        <v>0</v>
      </c>
      <c r="G8" s="48">
        <v>0</v>
      </c>
      <c r="H8" s="48">
        <v>0</v>
      </c>
      <c r="I8" s="48">
        <v>0</v>
      </c>
    </row>
    <row r="9" s="30" customFormat="1" ht="36" customHeight="1" spans="1:9">
      <c r="A9" s="46" t="s">
        <v>10</v>
      </c>
      <c r="B9" s="47">
        <f t="shared" si="0"/>
        <v>1537</v>
      </c>
      <c r="C9" s="47">
        <v>39</v>
      </c>
      <c r="D9" s="47">
        <v>1498</v>
      </c>
      <c r="E9" s="47">
        <v>0</v>
      </c>
      <c r="F9" s="47">
        <v>0</v>
      </c>
      <c r="G9" s="48">
        <v>0</v>
      </c>
      <c r="H9" s="48">
        <v>0</v>
      </c>
      <c r="I9" s="48">
        <v>0</v>
      </c>
    </row>
    <row r="10" s="30" customFormat="1" ht="36" customHeight="1" spans="1:9">
      <c r="A10" s="46" t="s">
        <v>11</v>
      </c>
      <c r="B10" s="47">
        <f t="shared" si="0"/>
        <v>360</v>
      </c>
      <c r="C10" s="47">
        <v>0</v>
      </c>
      <c r="D10" s="47">
        <v>236</v>
      </c>
      <c r="E10" s="47">
        <v>124</v>
      </c>
      <c r="F10" s="47">
        <v>0</v>
      </c>
      <c r="G10" s="48">
        <v>0</v>
      </c>
      <c r="H10" s="48">
        <v>0</v>
      </c>
      <c r="I10" s="48">
        <v>0</v>
      </c>
    </row>
    <row r="11" s="30" customFormat="1" ht="36" customHeight="1" spans="1:9">
      <c r="A11" s="46" t="s">
        <v>12</v>
      </c>
      <c r="B11" s="47">
        <f t="shared" si="0"/>
        <v>930</v>
      </c>
      <c r="C11" s="47">
        <v>0</v>
      </c>
      <c r="D11" s="47">
        <v>0</v>
      </c>
      <c r="E11" s="47">
        <v>567</v>
      </c>
      <c r="F11" s="47">
        <v>363</v>
      </c>
      <c r="G11" s="48">
        <v>0</v>
      </c>
      <c r="H11" s="48">
        <v>0</v>
      </c>
      <c r="I11" s="48">
        <v>0</v>
      </c>
    </row>
    <row r="12" s="30" customFormat="1" ht="36" customHeight="1" spans="1:9">
      <c r="A12" s="46" t="s">
        <v>13</v>
      </c>
      <c r="B12" s="47">
        <f t="shared" si="0"/>
        <v>244</v>
      </c>
      <c r="C12" s="47">
        <v>0</v>
      </c>
      <c r="D12" s="47">
        <v>0</v>
      </c>
      <c r="E12" s="47">
        <v>0</v>
      </c>
      <c r="F12" s="47">
        <v>0</v>
      </c>
      <c r="G12" s="48">
        <v>0</v>
      </c>
      <c r="H12" s="48">
        <v>244</v>
      </c>
      <c r="I12" s="48">
        <v>0</v>
      </c>
    </row>
  </sheetData>
  <mergeCells count="2">
    <mergeCell ref="A2:I2"/>
    <mergeCell ref="H3:I3"/>
  </mergeCells>
  <printOptions horizontalCentered="1"/>
  <pageMargins left="0.590277777777778" right="0.590277777777778" top="0.786805555555556" bottom="0.786805555555556" header="0.298611111111111" footer="0.298611111111111"/>
  <pageSetup paperSize="9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8"/>
  <sheetViews>
    <sheetView zoomScale="85" zoomScaleNormal="85" workbookViewId="0">
      <selection activeCell="A2" sqref="A2:Q2"/>
    </sheetView>
  </sheetViews>
  <sheetFormatPr defaultColWidth="9" defaultRowHeight="13.5" outlineLevelRow="7"/>
  <cols>
    <col min="1" max="1" width="9" style="14"/>
    <col min="2" max="2" width="15.2" style="14" customWidth="1"/>
    <col min="3" max="3" width="13.2333333333333" style="14" customWidth="1"/>
    <col min="4" max="4" width="11.4666666666667" style="14" customWidth="1"/>
    <col min="5" max="16" width="9.85" style="14" customWidth="1"/>
    <col min="17" max="17" width="12.05" style="14" customWidth="1"/>
    <col min="18" max="16384" width="9" style="14"/>
  </cols>
  <sheetData>
    <row r="1" ht="30" customHeight="1" spans="1:17">
      <c r="A1" s="15" t="s">
        <v>31</v>
      </c>
    </row>
    <row r="2" ht="59" customHeight="1" spans="1:17">
      <c r="A2" s="16" t="s">
        <v>32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ht="45" customHeight="1" spans="1:17">
      <c r="A3" s="17" t="s">
        <v>16</v>
      </c>
      <c r="B3" s="18" t="s">
        <v>33</v>
      </c>
      <c r="C3" s="18"/>
      <c r="D3" s="18"/>
      <c r="E3" s="18"/>
      <c r="F3" s="18"/>
      <c r="G3" s="18"/>
      <c r="H3" s="18"/>
      <c r="I3" s="18"/>
      <c r="J3" s="18"/>
      <c r="K3" s="18"/>
      <c r="L3" s="18" t="s">
        <v>34</v>
      </c>
      <c r="M3" s="18"/>
      <c r="N3" s="18"/>
      <c r="O3" s="18"/>
      <c r="P3" s="18"/>
      <c r="Q3" s="18" t="s">
        <v>35</v>
      </c>
    </row>
    <row r="4" ht="59" customHeight="1" spans="1:17">
      <c r="A4" s="17"/>
      <c r="B4" s="17" t="s">
        <v>36</v>
      </c>
      <c r="C4" s="17"/>
      <c r="D4" s="17"/>
      <c r="E4" s="17"/>
      <c r="F4" s="17"/>
      <c r="G4" s="17"/>
      <c r="H4" s="17"/>
      <c r="I4" s="19" t="s">
        <v>37</v>
      </c>
      <c r="J4" s="18" t="s">
        <v>38</v>
      </c>
      <c r="K4" s="18" t="s">
        <v>39</v>
      </c>
      <c r="L4" s="19" t="s">
        <v>40</v>
      </c>
      <c r="M4" s="19" t="s">
        <v>41</v>
      </c>
      <c r="N4" s="19"/>
      <c r="O4" s="19" t="s">
        <v>42</v>
      </c>
      <c r="P4" s="19" t="s">
        <v>43</v>
      </c>
      <c r="Q4" s="19" t="s">
        <v>44</v>
      </c>
    </row>
    <row r="5" ht="77" customHeight="1" spans="1:17">
      <c r="A5" s="17"/>
      <c r="B5" s="20" t="s">
        <v>45</v>
      </c>
      <c r="C5" s="20" t="s">
        <v>46</v>
      </c>
      <c r="D5" s="20" t="s">
        <v>47</v>
      </c>
      <c r="E5" s="20" t="s">
        <v>48</v>
      </c>
      <c r="F5" s="20" t="s">
        <v>49</v>
      </c>
      <c r="G5" s="20" t="s">
        <v>50</v>
      </c>
      <c r="H5" s="20" t="s">
        <v>51</v>
      </c>
      <c r="I5" s="19" t="s">
        <v>52</v>
      </c>
      <c r="J5" s="19" t="s">
        <v>53</v>
      </c>
      <c r="K5" s="19" t="s">
        <v>54</v>
      </c>
      <c r="L5" s="19" t="s">
        <v>55</v>
      </c>
      <c r="M5" s="19" t="s">
        <v>56</v>
      </c>
      <c r="N5" s="19" t="s">
        <v>57</v>
      </c>
      <c r="O5" s="19" t="s">
        <v>58</v>
      </c>
      <c r="P5" s="19" t="s">
        <v>59</v>
      </c>
      <c r="Q5" s="19" t="s">
        <v>60</v>
      </c>
    </row>
    <row r="6" ht="49" customHeight="1" spans="1:17">
      <c r="A6" s="21" t="s">
        <v>61</v>
      </c>
      <c r="B6" s="22">
        <f>SUM(B7:B7)</f>
        <v>823.8</v>
      </c>
      <c r="C6" s="22">
        <f>SUM(C7:C7)</f>
        <v>48.3</v>
      </c>
      <c r="D6" s="22">
        <f>SUM(D7:D7)</f>
        <v>243919</v>
      </c>
      <c r="E6" s="23">
        <v>55</v>
      </c>
      <c r="F6" s="23">
        <v>605</v>
      </c>
      <c r="G6" s="22">
        <v>6000</v>
      </c>
      <c r="H6" s="23">
        <v>10</v>
      </c>
      <c r="I6" s="24">
        <v>1</v>
      </c>
      <c r="J6" s="24">
        <v>1</v>
      </c>
      <c r="K6" s="24">
        <v>1</v>
      </c>
      <c r="L6" s="25" t="s">
        <v>62</v>
      </c>
      <c r="M6" s="12" t="s">
        <v>63</v>
      </c>
      <c r="N6" s="12" t="s">
        <v>63</v>
      </c>
      <c r="O6" s="26">
        <v>1</v>
      </c>
      <c r="P6" s="26">
        <v>1</v>
      </c>
      <c r="Q6" s="26" t="s">
        <v>64</v>
      </c>
    </row>
    <row r="7" ht="49" customHeight="1" spans="1:17">
      <c r="A7" s="27" t="s">
        <v>19</v>
      </c>
      <c r="B7" s="22">
        <v>823.8</v>
      </c>
      <c r="C7" s="22">
        <v>48.3</v>
      </c>
      <c r="D7" s="22">
        <v>243919</v>
      </c>
      <c r="E7" s="23">
        <v>3</v>
      </c>
      <c r="F7" s="23">
        <v>65</v>
      </c>
      <c r="G7" s="22">
        <v>765.5</v>
      </c>
      <c r="H7" s="23">
        <v>3</v>
      </c>
      <c r="I7" s="24">
        <v>1</v>
      </c>
      <c r="J7" s="24">
        <v>1</v>
      </c>
      <c r="K7" s="24">
        <v>1</v>
      </c>
      <c r="L7" s="25" t="s">
        <v>62</v>
      </c>
      <c r="M7" s="12" t="s">
        <v>63</v>
      </c>
      <c r="N7" s="12" t="s">
        <v>63</v>
      </c>
      <c r="O7" s="26">
        <v>1</v>
      </c>
      <c r="P7" s="26">
        <v>1</v>
      </c>
      <c r="Q7" s="26" t="s">
        <v>64</v>
      </c>
    </row>
    <row r="8" ht="36" customHeight="1" spans="1:17">
      <c r="A8" s="28" t="s">
        <v>65</v>
      </c>
    </row>
  </sheetData>
  <mergeCells count="6">
    <mergeCell ref="A2:Q2"/>
    <mergeCell ref="B3:K3"/>
    <mergeCell ref="L3:P3"/>
    <mergeCell ref="B4:H4"/>
    <mergeCell ref="M4:N4"/>
    <mergeCell ref="A3:A5"/>
  </mergeCells>
  <printOptions horizontalCentered="1"/>
  <pageMargins left="0.590277777777778" right="0.590277777777778" top="0.984027777777778" bottom="0.984027777777778" header="0.5" footer="0.5"/>
  <pageSetup paperSize="9" scale="76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6"/>
  <sheetViews>
    <sheetView tabSelected="1" workbookViewId="0">
      <selection activeCell="A2" sqref="A2:E2"/>
    </sheetView>
  </sheetViews>
  <sheetFormatPr defaultColWidth="9" defaultRowHeight="14.25" outlineLevelRow="5"/>
  <cols>
    <col min="1" max="1" width="45.25" style="5" customWidth="1"/>
    <col min="2" max="2" width="18.125" style="5" customWidth="1"/>
    <col min="3" max="4" width="25.25" style="5" customWidth="1"/>
    <col min="5" max="5" width="18.125" style="6" customWidth="1"/>
    <col min="6" max="16382" width="9" style="5"/>
    <col min="16383" max="16384" width="9" style="1"/>
  </cols>
  <sheetData>
    <row r="1" s="1" customFormat="1" ht="30" customHeight="1" spans="1:1024 1025:16382">
      <c r="A1" s="7" t="s">
        <v>66</v>
      </c>
      <c r="B1" s="8"/>
      <c r="C1" s="8"/>
      <c r="D1" s="8"/>
      <c r="E1" s="6"/>
    </row>
    <row r="2" s="1" customFormat="1" ht="56" customHeight="1" spans="1:1024 1025:16382">
      <c r="A2" s="9" t="s">
        <v>67</v>
      </c>
      <c r="B2" s="9"/>
      <c r="C2" s="9"/>
      <c r="D2" s="9"/>
      <c r="E2" s="9"/>
    </row>
    <row r="3" s="2" customFormat="1" ht="51" customHeight="1" spans="1:1024 1025:16382">
      <c r="A3" s="10" t="s">
        <v>68</v>
      </c>
      <c r="B3" s="10" t="s">
        <v>69</v>
      </c>
      <c r="C3" s="10" t="s">
        <v>70</v>
      </c>
      <c r="D3" s="10" t="s">
        <v>71</v>
      </c>
      <c r="E3" s="10" t="s">
        <v>72</v>
      </c>
    </row>
    <row r="4" s="3" customFormat="1" ht="51" customHeight="1" spans="1:1024 1025:16382">
      <c r="A4" s="10" t="s">
        <v>4</v>
      </c>
      <c r="B4" s="10"/>
      <c r="C4" s="10"/>
      <c r="D4" s="10"/>
      <c r="E4" s="1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</row>
    <row r="5" s="3" customFormat="1" ht="51" customHeight="1" spans="1:1024 1025:16382">
      <c r="A5" s="11" t="s">
        <v>73</v>
      </c>
      <c r="B5" s="12">
        <v>141</v>
      </c>
      <c r="C5" s="13" t="s">
        <v>74</v>
      </c>
      <c r="D5" s="13" t="s">
        <v>75</v>
      </c>
      <c r="E5" s="13" t="s">
        <v>14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</row>
    <row r="6" s="4" customFormat="1" ht="51" customHeight="1" spans="1:1024 1025:16382">
      <c r="A6" s="11" t="s">
        <v>76</v>
      </c>
      <c r="B6" s="13">
        <v>3475</v>
      </c>
      <c r="C6" s="13" t="s">
        <v>77</v>
      </c>
      <c r="D6" s="13" t="s">
        <v>78</v>
      </c>
      <c r="E6" s="13" t="s">
        <v>20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</row>
  </sheetData>
  <sheetProtection formatCells="0" insertHyperlinks="0" autoFilter="0"/>
  <mergeCells count="1">
    <mergeCell ref="A2:E2"/>
  </mergeCells>
  <printOptions horizontalCentered="1"/>
  <pageMargins left="0.590277777777778" right="0.590277777777778" top="0.984027777777778" bottom="0.984027777777778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附件1</vt:lpstr>
      <vt:lpstr>附件2</vt:lpstr>
      <vt:lpstr>附件3</vt:lpstr>
      <vt:lpstr>附件4</vt:lpstr>
      <vt:lpstr>附件5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2026-06-25T04:48:00Z</dcterms:created>
  <dcterms:modified xsi:type="dcterms:W3CDTF">2026-08-20T07:35:55Z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62F68EDE41A34EF0A9C8E4ED6B11F0D8_11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