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4"/>
  </bookViews>
  <sheets>
    <sheet name="总表" sheetId="1" r:id="rId1"/>
    <sheet name="普通省道" sheetId="9" r:id="rId2"/>
    <sheet name="农村公路建设" sheetId="20" r:id="rId3"/>
    <sheet name="农村公路危旧桥改造" sheetId="11" r:id="rId4"/>
    <sheet name="绩效目标" sheetId="15" r:id="rId5"/>
  </sheets>
  <definedNames>
    <definedName name="_xlnm.Print_Titles" localSheetId="1">普通省道!$1:$4</definedName>
    <definedName name="_xlnm.Print_Titles" localSheetId="3">农村公路危旧桥改造!$1:$4</definedName>
  </definedNames>
  <calcPr calcId="144525"/>
</workbook>
</file>

<file path=xl/sharedStrings.xml><?xml version="1.0" encoding="utf-8"?>
<sst xmlns="http://schemas.openxmlformats.org/spreadsheetml/2006/main" count="145" uniqueCount="75">
  <si>
    <t>附件1</t>
  </si>
  <si>
    <t>2025年第一批交通运输领域专项资金汇总表</t>
  </si>
  <si>
    <t>项目名称</t>
  </si>
  <si>
    <t>科目</t>
  </si>
  <si>
    <t>金额（万元）</t>
  </si>
  <si>
    <t>备注</t>
  </si>
  <si>
    <t>合计</t>
  </si>
  <si>
    <t>一、2025年第四批普通省道补助资金</t>
  </si>
  <si>
    <t>一般公共预算支出功能分类科目“2140104.公路建设”；政府预算支出经济分类科目“503.机关资本性支出”。</t>
  </si>
  <si>
    <t>附件2</t>
  </si>
  <si>
    <t>二、2025年第一批农村公路建设补助资金</t>
  </si>
  <si>
    <t>附件3</t>
  </si>
  <si>
    <t>五、2025年第一批农村公路危桥改造</t>
  </si>
  <si>
    <t>一般公共预算支出功能分类科目“2140106.公路养护”；政府预算支出经济分类科目“503.机关资本性支出”。</t>
  </si>
  <si>
    <t>附件4</t>
  </si>
  <si>
    <t>2025年第四批普通省道补助资金明细表</t>
  </si>
  <si>
    <t>单位：万元</t>
  </si>
  <si>
    <t>县/单位</t>
  </si>
  <si>
    <t>金额</t>
  </si>
  <si>
    <t>小计</t>
  </si>
  <si>
    <t>市交投集团</t>
  </si>
  <si>
    <t>云溪区松阳湖港区化工码头至云溪区绿色化工园</t>
  </si>
  <si>
    <t>根据省交通厅湘交函〔2024〕70号计划文附件1及市发改委（岳发放审〔2022〕177号）可研报告批复进行分配</t>
  </si>
  <si>
    <t>岳阳长江经济带炼化一体化公路（大田至青坡）</t>
  </si>
  <si>
    <t>根据省交通厅湘交函〔2024〕46号计划文附件2及云溪区发改委（岳云发放审〔2022〕6号）可研报告批复和委托协议进行分配</t>
  </si>
  <si>
    <t>华容县</t>
  </si>
  <si>
    <t>S218华容花子坟至注滋口（花子坟至禹山段）</t>
  </si>
  <si>
    <t>根据省交通厅湘交函〔2024〕45号计划文附件3及华交运〔2025〕2号文进行分配</t>
  </si>
  <si>
    <t>2025年第一批农村公路建设补助资金明细表</t>
  </si>
  <si>
    <t>区</t>
  </si>
  <si>
    <t>云溪区</t>
  </si>
  <si>
    <t>根据省财政厅指标文下达区及额度分配</t>
  </si>
  <si>
    <t>君山区</t>
  </si>
  <si>
    <t>2025年第一批农村公路危桥改造补助资金明细表</t>
  </si>
  <si>
    <t>2023年</t>
  </si>
  <si>
    <t>2025年</t>
  </si>
  <si>
    <t>岳阳楼区</t>
  </si>
  <si>
    <t>原属经开区资金，因交通事权划转，资金随事权分配至楼区</t>
  </si>
  <si>
    <t>附件5</t>
  </si>
  <si>
    <t>2025年第一批交通运输领域专项资金绩效目标表</t>
  </si>
  <si>
    <t>县市区</t>
  </si>
  <si>
    <t>产出指标</t>
  </si>
  <si>
    <t>效益指标</t>
  </si>
  <si>
    <t>满意度指标</t>
  </si>
  <si>
    <t>数量指标</t>
  </si>
  <si>
    <t>质量指标</t>
  </si>
  <si>
    <t>时效指标</t>
  </si>
  <si>
    <t>经济效益
指标</t>
  </si>
  <si>
    <t>社会效益指标</t>
  </si>
  <si>
    <t>生态效益
指标</t>
  </si>
  <si>
    <t>可持续影响指标</t>
  </si>
  <si>
    <t>服务对象满意度指标</t>
  </si>
  <si>
    <t>支持农村农村公路建设（公里）</t>
  </si>
  <si>
    <t>支持省道建设
（公里）</t>
  </si>
  <si>
    <t>完成投资
（万元）</t>
  </si>
  <si>
    <t>乡镇通三级个数（个）</t>
  </si>
  <si>
    <t>支持农村公路危旧桥梁改造（座）</t>
  </si>
  <si>
    <t>完工项目验
收合格率</t>
  </si>
  <si>
    <t>按期完成
投资</t>
  </si>
  <si>
    <t>对经济发展的促进作用</t>
  </si>
  <si>
    <t>基本公共服务水平</t>
  </si>
  <si>
    <t>公路安全水平</t>
  </si>
  <si>
    <t>交通建设符合环评审批要求</t>
  </si>
  <si>
    <t>适应未来一定时期内交通需求</t>
  </si>
  <si>
    <t>改善通行服务水平群众满意度</t>
  </si>
  <si>
    <t>是</t>
  </si>
  <si>
    <t>明显</t>
  </si>
  <si>
    <t>提升</t>
  </si>
  <si>
    <t>符合</t>
  </si>
  <si>
    <t>≥80%　</t>
  </si>
  <si>
    <t>岳阳县</t>
  </si>
  <si>
    <t>湘阴县</t>
  </si>
  <si>
    <t>平江县</t>
  </si>
  <si>
    <t>汨罗市</t>
  </si>
  <si>
    <t>临湘市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</si>
</sst>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0_);[Red]\(0\)"/>
    <numFmt numFmtId="178" formatCode="0.0_);[Red]\(0.0\)"/>
    <numFmt numFmtId="179" formatCode="0_ "/>
  </numFmts>
  <fonts count="42">
    <font>
      <sz val="11"/>
      <color theme="1"/>
      <name val="宋体"/>
      <charset val="134"/>
      <scheme val="minor"/>
    </font>
    <font>
      <sz val="12"/>
      <name val="Times New Roman"/>
      <charset val="0"/>
    </font>
    <font>
      <b/>
      <sz val="12"/>
      <name val="Times New Roman"/>
      <charset val="0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sz val="20"/>
      <name val="方正小标宋简体"/>
      <charset val="134"/>
    </font>
    <font>
      <sz val="11"/>
      <color rgb="FF000000"/>
      <name val="仿宋_GB2312"/>
      <charset val="134"/>
    </font>
    <font>
      <sz val="10"/>
      <color theme="1"/>
      <name val="宋体"/>
      <charset val="134"/>
    </font>
    <font>
      <sz val="20"/>
      <color rgb="FF000000"/>
      <name val="方正小标宋简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32" fillId="12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/>
    <xf numFmtId="0" fontId="3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6" fontId="39" fillId="0" borderId="0">
      <alignment vertical="center"/>
    </xf>
    <xf numFmtId="0" fontId="40" fillId="0" borderId="0"/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37" fillId="0" borderId="0"/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1" fillId="0" borderId="0"/>
    <xf numFmtId="0" fontId="40" fillId="0" borderId="0"/>
    <xf numFmtId="0" fontId="4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0" borderId="0"/>
  </cellStyleXfs>
  <cellXfs count="84">
    <xf numFmtId="0" fontId="0" fillId="0" borderId="0" xfId="0"/>
    <xf numFmtId="0" fontId="1" fillId="0" borderId="0" xfId="53" applyFont="1" applyFill="1" applyBorder="1" applyAlignment="1"/>
    <xf numFmtId="0" fontId="2" fillId="0" borderId="0" xfId="53" applyFont="1" applyFill="1" applyBorder="1" applyAlignment="1"/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6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178" fontId="5" fillId="0" borderId="1" xfId="61" applyNumberFormat="1" applyFont="1" applyFill="1" applyBorder="1" applyAlignment="1">
      <alignment horizontal="center" vertical="center"/>
    </xf>
    <xf numFmtId="178" fontId="5" fillId="0" borderId="1" xfId="61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178" fontId="8" fillId="0" borderId="1" xfId="61" applyNumberFormat="1" applyFont="1" applyFill="1" applyBorder="1" applyAlignment="1">
      <alignment horizontal="center" vertical="center"/>
    </xf>
    <xf numFmtId="178" fontId="8" fillId="0" borderId="1" xfId="61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7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179" fontId="10" fillId="0" borderId="0" xfId="62" applyNumberFormat="1" applyFont="1" applyFill="1" applyAlignment="1">
      <alignment horizontal="center" vertical="center"/>
    </xf>
    <xf numFmtId="179" fontId="7" fillId="0" borderId="0" xfId="62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179" fontId="11" fillId="0" borderId="0" xfId="0" applyNumberFormat="1" applyFont="1" applyFill="1" applyBorder="1" applyAlignment="1">
      <alignment horizontal="right" vertical="center" wrapText="1"/>
    </xf>
    <xf numFmtId="179" fontId="6" fillId="0" borderId="1" xfId="32" applyNumberFormat="1" applyFont="1" applyFill="1" applyBorder="1" applyAlignment="1">
      <alignment horizontal="center" vertical="center" wrapText="1"/>
    </xf>
    <xf numFmtId="179" fontId="6" fillId="0" borderId="1" xfId="6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62" applyFont="1" applyBorder="1" applyAlignment="1">
      <alignment horizontal="left" vertical="center" wrapText="1"/>
    </xf>
    <xf numFmtId="0" fontId="3" fillId="0" borderId="0" xfId="61" applyFont="1" applyAlignment="1">
      <alignment horizontal="left" vertical="center"/>
    </xf>
    <xf numFmtId="0" fontId="12" fillId="0" borderId="0" xfId="61" applyFont="1" applyAlignment="1">
      <alignment horizontal="center" vertical="center"/>
    </xf>
    <xf numFmtId="0" fontId="4" fillId="0" borderId="0" xfId="61" applyFont="1" applyBorder="1" applyAlignment="1">
      <alignment horizontal="center" vertical="center"/>
    </xf>
    <xf numFmtId="0" fontId="8" fillId="0" borderId="0" xfId="61" applyFont="1" applyBorder="1" applyAlignment="1">
      <alignment horizontal="center" vertical="center"/>
    </xf>
    <xf numFmtId="0" fontId="7" fillId="0" borderId="0" xfId="53" applyFont="1" applyBorder="1" applyAlignment="1">
      <alignment horizontal="right" vertical="center" wrapText="1"/>
    </xf>
    <xf numFmtId="0" fontId="5" fillId="0" borderId="1" xfId="61" applyFont="1" applyBorder="1" applyAlignment="1">
      <alignment horizontal="center" vertical="center" wrapText="1"/>
    </xf>
    <xf numFmtId="0" fontId="5" fillId="0" borderId="1" xfId="61" applyFont="1" applyBorder="1" applyAlignment="1">
      <alignment horizontal="center" vertical="center"/>
    </xf>
    <xf numFmtId="177" fontId="7" fillId="0" borderId="1" xfId="53" applyNumberFormat="1" applyFont="1" applyFill="1" applyBorder="1" applyAlignment="1">
      <alignment horizontal="center" vertical="center"/>
    </xf>
    <xf numFmtId="0" fontId="7" fillId="0" borderId="4" xfId="53" applyFont="1" applyFill="1" applyBorder="1" applyAlignment="1">
      <alignment horizontal="center" vertical="center" wrapText="1"/>
    </xf>
    <xf numFmtId="0" fontId="7" fillId="0" borderId="5" xfId="53" applyFont="1" applyFill="1" applyBorder="1" applyAlignment="1">
      <alignment horizontal="center" vertical="center" wrapText="1"/>
    </xf>
    <xf numFmtId="0" fontId="0" fillId="0" borderId="0" xfId="62" applyAlignment="1"/>
    <xf numFmtId="0" fontId="0" fillId="0" borderId="0" xfId="62"/>
    <xf numFmtId="0" fontId="0" fillId="0" borderId="0" xfId="62" applyAlignment="1">
      <alignment wrapText="1"/>
    </xf>
    <xf numFmtId="0" fontId="0" fillId="0" borderId="0" xfId="62" applyFont="1" applyFill="1" applyAlignment="1">
      <alignment horizontal="center"/>
    </xf>
    <xf numFmtId="0" fontId="3" fillId="0" borderId="0" xfId="62" applyFont="1" applyAlignment="1">
      <alignment horizontal="left" vertical="center"/>
    </xf>
    <xf numFmtId="179" fontId="13" fillId="0" borderId="0" xfId="62" applyNumberFormat="1" applyFont="1" applyFill="1" applyAlignment="1">
      <alignment horizontal="center" vertical="center"/>
    </xf>
    <xf numFmtId="179" fontId="7" fillId="0" borderId="0" xfId="62" applyNumberFormat="1" applyFont="1" applyFill="1" applyAlignment="1">
      <alignment horizontal="center" vertical="center" wrapText="1"/>
    </xf>
    <xf numFmtId="179" fontId="8" fillId="0" borderId="0" xfId="62" applyNumberFormat="1" applyFont="1" applyFill="1" applyAlignment="1">
      <alignment horizontal="center" vertical="center"/>
    </xf>
    <xf numFmtId="0" fontId="8" fillId="0" borderId="0" xfId="62" applyFont="1" applyAlignment="1">
      <alignment horizontal="right" vertical="center"/>
    </xf>
    <xf numFmtId="179" fontId="5" fillId="0" borderId="1" xfId="62" applyNumberFormat="1" applyFont="1" applyFill="1" applyBorder="1" applyAlignment="1">
      <alignment horizontal="center" vertical="center"/>
    </xf>
    <xf numFmtId="179" fontId="6" fillId="0" borderId="4" xfId="32" applyNumberFormat="1" applyFont="1" applyFill="1" applyBorder="1" applyAlignment="1">
      <alignment horizontal="center" vertical="center" wrapText="1"/>
    </xf>
    <xf numFmtId="0" fontId="7" fillId="0" borderId="4" xfId="57" applyFont="1" applyFill="1" applyBorder="1" applyAlignment="1">
      <alignment horizontal="center" vertical="center" wrapText="1"/>
    </xf>
    <xf numFmtId="179" fontId="7" fillId="0" borderId="1" xfId="57" applyNumberFormat="1" applyFont="1" applyFill="1" applyBorder="1" applyAlignment="1">
      <alignment horizontal="center" vertical="center"/>
    </xf>
    <xf numFmtId="179" fontId="7" fillId="0" borderId="1" xfId="56" applyNumberFormat="1" applyFont="1" applyBorder="1" applyAlignment="1" applyProtection="1">
      <alignment horizontal="center" vertical="center"/>
      <protection locked="0"/>
    </xf>
    <xf numFmtId="0" fontId="7" fillId="0" borderId="5" xfId="57" applyFont="1" applyFill="1" applyBorder="1" applyAlignment="1">
      <alignment horizontal="center" vertical="center" wrapText="1"/>
    </xf>
    <xf numFmtId="49" fontId="7" fillId="2" borderId="1" xfId="63" applyNumberFormat="1" applyFont="1" applyFill="1" applyBorder="1" applyAlignment="1">
      <alignment horizontal="center" vertical="center" wrapText="1"/>
    </xf>
    <xf numFmtId="177" fontId="7" fillId="0" borderId="1" xfId="63" applyNumberFormat="1" applyFont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179" fontId="7" fillId="0" borderId="1" xfId="59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普通_活用表_亿元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4 3 2 3" xfId="40"/>
    <cellStyle name="常规_2016年国省道大中修建议计划汇总表（2批）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常规 4 2 5 2 2" xfId="49"/>
    <cellStyle name="强调文字颜色 6" xfId="50" builtinId="49"/>
    <cellStyle name="常规 10" xfId="51"/>
    <cellStyle name="40% - 强调文字颜色 6" xfId="52" builtinId="51"/>
    <cellStyle name="常规 2 3 2" xfId="53"/>
    <cellStyle name="60% - 强调文字颜色 6" xfId="54" builtinId="52"/>
    <cellStyle name="常规 4" xfId="55"/>
    <cellStyle name="常规_北京 10 3 2" xfId="56"/>
    <cellStyle name="常规 2" xfId="57"/>
    <cellStyle name="常规 11_2014－2015干线投资测算表1105" xfId="58"/>
    <cellStyle name="常规_Sheet1_2014－2015干线投资测算表1105_附件2国省干线 2 2" xfId="59"/>
    <cellStyle name="常规 2 4" xfId="60"/>
    <cellStyle name="常规 11 2" xfId="61"/>
    <cellStyle name="常规 3" xfId="62"/>
    <cellStyle name="常规 4 3 3" xfId="6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2" sqref="A2:D2"/>
    </sheetView>
  </sheetViews>
  <sheetFormatPr defaultColWidth="9" defaultRowHeight="15.6" outlineLevelRow="6" outlineLevelCol="3"/>
  <cols>
    <col min="1" max="1" width="42.3333333333333" style="75" customWidth="1"/>
    <col min="2" max="2" width="51.3333333333333" style="75" customWidth="1"/>
    <col min="3" max="3" width="20.6666666666667" style="76" customWidth="1"/>
    <col min="4" max="4" width="18.6666666666667" style="76" customWidth="1"/>
    <col min="5" max="16381" width="9" style="75"/>
  </cols>
  <sheetData>
    <row r="1" customFormat="1" ht="28" customHeight="1" spans="1:4">
      <c r="A1" s="77" t="s">
        <v>0</v>
      </c>
      <c r="B1" s="78"/>
      <c r="C1" s="76"/>
      <c r="D1" s="76"/>
    </row>
    <row r="2" customFormat="1" ht="72" customHeight="1" spans="1:4">
      <c r="A2" s="79" t="s">
        <v>1</v>
      </c>
      <c r="B2" s="79"/>
      <c r="C2" s="79"/>
      <c r="D2" s="79"/>
    </row>
    <row r="3" s="73" customFormat="1" ht="48" customHeight="1" spans="1:4">
      <c r="A3" s="10" t="s">
        <v>2</v>
      </c>
      <c r="B3" s="10" t="s">
        <v>3</v>
      </c>
      <c r="C3" s="10" t="s">
        <v>4</v>
      </c>
      <c r="D3" s="10" t="s">
        <v>5</v>
      </c>
    </row>
    <row r="4" s="74" customFormat="1" ht="48" customHeight="1" spans="1:4">
      <c r="A4" s="10" t="s">
        <v>6</v>
      </c>
      <c r="B4" s="10"/>
      <c r="C4" s="10">
        <f>SUM(C5:C7)</f>
        <v>4369</v>
      </c>
      <c r="D4" s="10"/>
    </row>
    <row r="5" s="74" customFormat="1" ht="48" customHeight="1" spans="1:4">
      <c r="A5" s="80" t="s">
        <v>7</v>
      </c>
      <c r="B5" s="81" t="s">
        <v>8</v>
      </c>
      <c r="C5" s="82">
        <v>3207</v>
      </c>
      <c r="D5" s="82" t="s">
        <v>9</v>
      </c>
    </row>
    <row r="6" s="74" customFormat="1" ht="48" customHeight="1" spans="1:4">
      <c r="A6" s="83" t="s">
        <v>10</v>
      </c>
      <c r="B6" s="81" t="s">
        <v>8</v>
      </c>
      <c r="C6" s="82">
        <v>947</v>
      </c>
      <c r="D6" s="82" t="s">
        <v>11</v>
      </c>
    </row>
    <row r="7" ht="48" customHeight="1" spans="1:4">
      <c r="A7" s="83" t="s">
        <v>12</v>
      </c>
      <c r="B7" s="81" t="s">
        <v>13</v>
      </c>
      <c r="C7" s="82">
        <v>215</v>
      </c>
      <c r="D7" s="82" t="s">
        <v>14</v>
      </c>
    </row>
  </sheetData>
  <sheetProtection formatCells="0" insertHyperlinks="0" autoFilter="0"/>
  <mergeCells count="1">
    <mergeCell ref="A2:D2"/>
  </mergeCells>
  <printOptions horizontalCentered="1"/>
  <pageMargins left="0.590277777777778" right="0.590277777777778" top="0.786805555555556" bottom="0.78680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4" sqref="A4"/>
    </sheetView>
  </sheetViews>
  <sheetFormatPr defaultColWidth="9" defaultRowHeight="14.4" outlineLevelRow="7" outlineLevelCol="3"/>
  <cols>
    <col min="1" max="1" width="16.1111111111111" style="55" customWidth="1"/>
    <col min="2" max="2" width="47.2222222222222" style="56" customWidth="1"/>
    <col min="3" max="3" width="11.25" style="57" customWidth="1"/>
    <col min="4" max="4" width="59.4444444444444" style="55" customWidth="1"/>
    <col min="5" max="16384" width="9" style="55"/>
  </cols>
  <sheetData>
    <row r="1" ht="32" customHeight="1" spans="1:1">
      <c r="A1" s="58" t="s">
        <v>9</v>
      </c>
    </row>
    <row r="2" s="54" customFormat="1" ht="50" customHeight="1" spans="1:4">
      <c r="A2" s="59" t="s">
        <v>15</v>
      </c>
      <c r="B2" s="59"/>
      <c r="C2" s="59"/>
      <c r="D2" s="59"/>
    </row>
    <row r="3" ht="26" customHeight="1" spans="1:4">
      <c r="A3" s="34"/>
      <c r="B3" s="60"/>
      <c r="C3" s="61"/>
      <c r="D3" s="62" t="s">
        <v>16</v>
      </c>
    </row>
    <row r="4" ht="39" customHeight="1" spans="1:4">
      <c r="A4" s="37" t="s">
        <v>17</v>
      </c>
      <c r="B4" s="37" t="s">
        <v>2</v>
      </c>
      <c r="C4" s="63" t="s">
        <v>18</v>
      </c>
      <c r="D4" s="38" t="s">
        <v>5</v>
      </c>
    </row>
    <row r="5" ht="39" customHeight="1" spans="1:4">
      <c r="A5" s="64" t="s">
        <v>19</v>
      </c>
      <c r="B5" s="37"/>
      <c r="C5" s="63">
        <v>3207</v>
      </c>
      <c r="D5" s="38"/>
    </row>
    <row r="6" ht="49" customHeight="1" spans="1:4">
      <c r="A6" s="65" t="s">
        <v>20</v>
      </c>
      <c r="B6" s="66" t="s">
        <v>21</v>
      </c>
      <c r="C6" s="67">
        <v>90</v>
      </c>
      <c r="D6" s="43" t="s">
        <v>22</v>
      </c>
    </row>
    <row r="7" ht="49" customHeight="1" spans="1:4">
      <c r="A7" s="68"/>
      <c r="B7" s="69" t="s">
        <v>23</v>
      </c>
      <c r="C7" s="70">
        <v>567</v>
      </c>
      <c r="D7" s="43" t="s">
        <v>24</v>
      </c>
    </row>
    <row r="8" ht="49" customHeight="1" spans="1:4">
      <c r="A8" s="71" t="s">
        <v>25</v>
      </c>
      <c r="B8" s="72" t="s">
        <v>26</v>
      </c>
      <c r="C8" s="70">
        <v>2550</v>
      </c>
      <c r="D8" s="43" t="s">
        <v>27</v>
      </c>
    </row>
  </sheetData>
  <sheetProtection formatCells="0" insertHyperlinks="0" autoFilter="0"/>
  <mergeCells count="2">
    <mergeCell ref="A2:D2"/>
    <mergeCell ref="A6:A7"/>
  </mergeCells>
  <printOptions horizontalCentered="1"/>
  <pageMargins left="0.590277777777778" right="0.590277777777778" top="0.984027777777778" bottom="0.984027777777778" header="0.314583333333333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1" sqref="A$1:A$1048576"/>
    </sheetView>
  </sheetViews>
  <sheetFormatPr defaultColWidth="8.72222222222222" defaultRowHeight="14.4" outlineLevelRow="6" outlineLevelCol="2"/>
  <cols>
    <col min="1" max="2" width="24.3333333333333" customWidth="1"/>
    <col min="3" max="3" width="39" customWidth="1"/>
  </cols>
  <sheetData>
    <row r="1" ht="24" customHeight="1" spans="1:3">
      <c r="A1" s="44" t="s">
        <v>11</v>
      </c>
      <c r="B1" s="45"/>
      <c r="C1" s="45"/>
    </row>
    <row r="2" ht="78" customHeight="1" spans="1:3">
      <c r="A2" s="46" t="s">
        <v>28</v>
      </c>
      <c r="B2" s="46"/>
      <c r="C2" s="46"/>
    </row>
    <row r="3" ht="22" customHeight="1" spans="1:3">
      <c r="A3" s="47"/>
      <c r="B3" s="47"/>
      <c r="C3" s="48" t="s">
        <v>16</v>
      </c>
    </row>
    <row r="4" ht="45" customHeight="1" spans="1:3">
      <c r="A4" s="49" t="s">
        <v>29</v>
      </c>
      <c r="B4" s="50" t="s">
        <v>18</v>
      </c>
      <c r="C4" s="50" t="s">
        <v>5</v>
      </c>
    </row>
    <row r="5" ht="45" customHeight="1" spans="1:3">
      <c r="A5" s="16" t="s">
        <v>19</v>
      </c>
      <c r="B5" s="51">
        <f>SUBTOTAL(9,B6:B7)</f>
        <v>947</v>
      </c>
      <c r="C5" s="16"/>
    </row>
    <row r="6" ht="45" customHeight="1" spans="1:3">
      <c r="A6" s="16" t="s">
        <v>30</v>
      </c>
      <c r="B6" s="51">
        <v>13</v>
      </c>
      <c r="C6" s="52" t="s">
        <v>31</v>
      </c>
    </row>
    <row r="7" ht="45" customHeight="1" spans="1:3">
      <c r="A7" s="16" t="s">
        <v>32</v>
      </c>
      <c r="B7" s="51">
        <v>934</v>
      </c>
      <c r="C7" s="53"/>
    </row>
  </sheetData>
  <sheetProtection formatCells="0" insertHyperlinks="0" autoFilter="0"/>
  <mergeCells count="2">
    <mergeCell ref="A2:C2"/>
    <mergeCell ref="C6:C7"/>
  </mergeCells>
  <printOptions horizontalCentered="1"/>
  <pageMargins left="0.708333333333333" right="0.708333333333333" top="0.984027777777778" bottom="0.98402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4" sqref="D4"/>
    </sheetView>
  </sheetViews>
  <sheetFormatPr defaultColWidth="9" defaultRowHeight="14.4" outlineLevelRow="7" outlineLevelCol="4"/>
  <cols>
    <col min="1" max="4" width="13.3333333333333" style="31" customWidth="1"/>
    <col min="5" max="5" width="37.2222222222222" style="31" customWidth="1"/>
    <col min="6" max="248" width="9" style="31"/>
    <col min="249" max="249" width="14" style="31" customWidth="1"/>
    <col min="250" max="251" width="15.8796296296296" style="31" customWidth="1"/>
    <col min="252" max="252" width="23.7777777777778" style="31" customWidth="1"/>
    <col min="253" max="504" width="9" style="31"/>
    <col min="505" max="505" width="14" style="31" customWidth="1"/>
    <col min="506" max="507" width="15.8796296296296" style="31" customWidth="1"/>
    <col min="508" max="508" width="23.7777777777778" style="31" customWidth="1"/>
    <col min="509" max="760" width="9" style="31"/>
    <col min="761" max="761" width="14" style="31" customWidth="1"/>
    <col min="762" max="763" width="15.8796296296296" style="31" customWidth="1"/>
    <col min="764" max="764" width="23.7777777777778" style="31" customWidth="1"/>
    <col min="765" max="1016" width="9" style="31"/>
    <col min="1017" max="1017" width="14" style="31" customWidth="1"/>
    <col min="1018" max="1019" width="15.8796296296296" style="31" customWidth="1"/>
    <col min="1020" max="1020" width="23.7777777777778" style="31" customWidth="1"/>
    <col min="1021" max="1272" width="9" style="31"/>
    <col min="1273" max="1273" width="14" style="31" customWidth="1"/>
    <col min="1274" max="1275" width="15.8796296296296" style="31" customWidth="1"/>
    <col min="1276" max="1276" width="23.7777777777778" style="31" customWidth="1"/>
    <col min="1277" max="1528" width="9" style="31"/>
    <col min="1529" max="1529" width="14" style="31" customWidth="1"/>
    <col min="1530" max="1531" width="15.8796296296296" style="31" customWidth="1"/>
    <col min="1532" max="1532" width="23.7777777777778" style="31" customWidth="1"/>
    <col min="1533" max="1784" width="9" style="31"/>
    <col min="1785" max="1785" width="14" style="31" customWidth="1"/>
    <col min="1786" max="1787" width="15.8796296296296" style="31" customWidth="1"/>
    <col min="1788" max="1788" width="23.7777777777778" style="31" customWidth="1"/>
    <col min="1789" max="2040" width="9" style="31"/>
    <col min="2041" max="2041" width="14" style="31" customWidth="1"/>
    <col min="2042" max="2043" width="15.8796296296296" style="31" customWidth="1"/>
    <col min="2044" max="2044" width="23.7777777777778" style="31" customWidth="1"/>
    <col min="2045" max="2296" width="9" style="31"/>
    <col min="2297" max="2297" width="14" style="31" customWidth="1"/>
    <col min="2298" max="2299" width="15.8796296296296" style="31" customWidth="1"/>
    <col min="2300" max="2300" width="23.7777777777778" style="31" customWidth="1"/>
    <col min="2301" max="2552" width="9" style="31"/>
    <col min="2553" max="2553" width="14" style="31" customWidth="1"/>
    <col min="2554" max="2555" width="15.8796296296296" style="31" customWidth="1"/>
    <col min="2556" max="2556" width="23.7777777777778" style="31" customWidth="1"/>
    <col min="2557" max="2808" width="9" style="31"/>
    <col min="2809" max="2809" width="14" style="31" customWidth="1"/>
    <col min="2810" max="2811" width="15.8796296296296" style="31" customWidth="1"/>
    <col min="2812" max="2812" width="23.7777777777778" style="31" customWidth="1"/>
    <col min="2813" max="3064" width="9" style="31"/>
    <col min="3065" max="3065" width="14" style="31" customWidth="1"/>
    <col min="3066" max="3067" width="15.8796296296296" style="31" customWidth="1"/>
    <col min="3068" max="3068" width="23.7777777777778" style="31" customWidth="1"/>
    <col min="3069" max="3320" width="9" style="31"/>
    <col min="3321" max="3321" width="14" style="31" customWidth="1"/>
    <col min="3322" max="3323" width="15.8796296296296" style="31" customWidth="1"/>
    <col min="3324" max="3324" width="23.7777777777778" style="31" customWidth="1"/>
    <col min="3325" max="3576" width="9" style="31"/>
    <col min="3577" max="3577" width="14" style="31" customWidth="1"/>
    <col min="3578" max="3579" width="15.8796296296296" style="31" customWidth="1"/>
    <col min="3580" max="3580" width="23.7777777777778" style="31" customWidth="1"/>
    <col min="3581" max="3832" width="9" style="31"/>
    <col min="3833" max="3833" width="14" style="31" customWidth="1"/>
    <col min="3834" max="3835" width="15.8796296296296" style="31" customWidth="1"/>
    <col min="3836" max="3836" width="23.7777777777778" style="31" customWidth="1"/>
    <col min="3837" max="4088" width="9" style="31"/>
    <col min="4089" max="4089" width="14" style="31" customWidth="1"/>
    <col min="4090" max="4091" width="15.8796296296296" style="31" customWidth="1"/>
    <col min="4092" max="4092" width="23.7777777777778" style="31" customWidth="1"/>
    <col min="4093" max="4344" width="9" style="31"/>
    <col min="4345" max="4345" width="14" style="31" customWidth="1"/>
    <col min="4346" max="4347" width="15.8796296296296" style="31" customWidth="1"/>
    <col min="4348" max="4348" width="23.7777777777778" style="31" customWidth="1"/>
    <col min="4349" max="4600" width="9" style="31"/>
    <col min="4601" max="4601" width="14" style="31" customWidth="1"/>
    <col min="4602" max="4603" width="15.8796296296296" style="31" customWidth="1"/>
    <col min="4604" max="4604" width="23.7777777777778" style="31" customWidth="1"/>
    <col min="4605" max="4856" width="9" style="31"/>
    <col min="4857" max="4857" width="14" style="31" customWidth="1"/>
    <col min="4858" max="4859" width="15.8796296296296" style="31" customWidth="1"/>
    <col min="4860" max="4860" width="23.7777777777778" style="31" customWidth="1"/>
    <col min="4861" max="5112" width="9" style="31"/>
    <col min="5113" max="5113" width="14" style="31" customWidth="1"/>
    <col min="5114" max="5115" width="15.8796296296296" style="31" customWidth="1"/>
    <col min="5116" max="5116" width="23.7777777777778" style="31" customWidth="1"/>
    <col min="5117" max="5368" width="9" style="31"/>
    <col min="5369" max="5369" width="14" style="31" customWidth="1"/>
    <col min="5370" max="5371" width="15.8796296296296" style="31" customWidth="1"/>
    <col min="5372" max="5372" width="23.7777777777778" style="31" customWidth="1"/>
    <col min="5373" max="5624" width="9" style="31"/>
    <col min="5625" max="5625" width="14" style="31" customWidth="1"/>
    <col min="5626" max="5627" width="15.8796296296296" style="31" customWidth="1"/>
    <col min="5628" max="5628" width="23.7777777777778" style="31" customWidth="1"/>
    <col min="5629" max="5880" width="9" style="31"/>
    <col min="5881" max="5881" width="14" style="31" customWidth="1"/>
    <col min="5882" max="5883" width="15.8796296296296" style="31" customWidth="1"/>
    <col min="5884" max="5884" width="23.7777777777778" style="31" customWidth="1"/>
    <col min="5885" max="6136" width="9" style="31"/>
    <col min="6137" max="6137" width="14" style="31" customWidth="1"/>
    <col min="6138" max="6139" width="15.8796296296296" style="31" customWidth="1"/>
    <col min="6140" max="6140" width="23.7777777777778" style="31" customWidth="1"/>
    <col min="6141" max="6392" width="9" style="31"/>
    <col min="6393" max="6393" width="14" style="31" customWidth="1"/>
    <col min="6394" max="6395" width="15.8796296296296" style="31" customWidth="1"/>
    <col min="6396" max="6396" width="23.7777777777778" style="31" customWidth="1"/>
    <col min="6397" max="6648" width="9" style="31"/>
    <col min="6649" max="6649" width="14" style="31" customWidth="1"/>
    <col min="6650" max="6651" width="15.8796296296296" style="31" customWidth="1"/>
    <col min="6652" max="6652" width="23.7777777777778" style="31" customWidth="1"/>
    <col min="6653" max="6904" width="9" style="31"/>
    <col min="6905" max="6905" width="14" style="31" customWidth="1"/>
    <col min="6906" max="6907" width="15.8796296296296" style="31" customWidth="1"/>
    <col min="6908" max="6908" width="23.7777777777778" style="31" customWidth="1"/>
    <col min="6909" max="7160" width="9" style="31"/>
    <col min="7161" max="7161" width="14" style="31" customWidth="1"/>
    <col min="7162" max="7163" width="15.8796296296296" style="31" customWidth="1"/>
    <col min="7164" max="7164" width="23.7777777777778" style="31" customWidth="1"/>
    <col min="7165" max="7416" width="9" style="31"/>
    <col min="7417" max="7417" width="14" style="31" customWidth="1"/>
    <col min="7418" max="7419" width="15.8796296296296" style="31" customWidth="1"/>
    <col min="7420" max="7420" width="23.7777777777778" style="31" customWidth="1"/>
    <col min="7421" max="7672" width="9" style="31"/>
    <col min="7673" max="7673" width="14" style="31" customWidth="1"/>
    <col min="7674" max="7675" width="15.8796296296296" style="31" customWidth="1"/>
    <col min="7676" max="7676" width="23.7777777777778" style="31" customWidth="1"/>
    <col min="7677" max="7928" width="9" style="31"/>
    <col min="7929" max="7929" width="14" style="31" customWidth="1"/>
    <col min="7930" max="7931" width="15.8796296296296" style="31" customWidth="1"/>
    <col min="7932" max="7932" width="23.7777777777778" style="31" customWidth="1"/>
    <col min="7933" max="8184" width="9" style="31"/>
    <col min="8185" max="8185" width="14" style="31" customWidth="1"/>
    <col min="8186" max="8187" width="15.8796296296296" style="31" customWidth="1"/>
    <col min="8188" max="8188" width="23.7777777777778" style="31" customWidth="1"/>
    <col min="8189" max="8440" width="9" style="31"/>
    <col min="8441" max="8441" width="14" style="31" customWidth="1"/>
    <col min="8442" max="8443" width="15.8796296296296" style="31" customWidth="1"/>
    <col min="8444" max="8444" width="23.7777777777778" style="31" customWidth="1"/>
    <col min="8445" max="8696" width="9" style="31"/>
    <col min="8697" max="8697" width="14" style="31" customWidth="1"/>
    <col min="8698" max="8699" width="15.8796296296296" style="31" customWidth="1"/>
    <col min="8700" max="8700" width="23.7777777777778" style="31" customWidth="1"/>
    <col min="8701" max="8952" width="9" style="31"/>
    <col min="8953" max="8953" width="14" style="31" customWidth="1"/>
    <col min="8954" max="8955" width="15.8796296296296" style="31" customWidth="1"/>
    <col min="8956" max="8956" width="23.7777777777778" style="31" customWidth="1"/>
    <col min="8957" max="9208" width="9" style="31"/>
    <col min="9209" max="9209" width="14" style="31" customWidth="1"/>
    <col min="9210" max="9211" width="15.8796296296296" style="31" customWidth="1"/>
    <col min="9212" max="9212" width="23.7777777777778" style="31" customWidth="1"/>
    <col min="9213" max="9464" width="9" style="31"/>
    <col min="9465" max="9465" width="14" style="31" customWidth="1"/>
    <col min="9466" max="9467" width="15.8796296296296" style="31" customWidth="1"/>
    <col min="9468" max="9468" width="23.7777777777778" style="31" customWidth="1"/>
    <col min="9469" max="9720" width="9" style="31"/>
    <col min="9721" max="9721" width="14" style="31" customWidth="1"/>
    <col min="9722" max="9723" width="15.8796296296296" style="31" customWidth="1"/>
    <col min="9724" max="9724" width="23.7777777777778" style="31" customWidth="1"/>
    <col min="9725" max="9976" width="9" style="31"/>
    <col min="9977" max="9977" width="14" style="31" customWidth="1"/>
    <col min="9978" max="9979" width="15.8796296296296" style="31" customWidth="1"/>
    <col min="9980" max="9980" width="23.7777777777778" style="31" customWidth="1"/>
    <col min="9981" max="10232" width="9" style="31"/>
    <col min="10233" max="10233" width="14" style="31" customWidth="1"/>
    <col min="10234" max="10235" width="15.8796296296296" style="31" customWidth="1"/>
    <col min="10236" max="10236" width="23.7777777777778" style="31" customWidth="1"/>
    <col min="10237" max="10488" width="9" style="31"/>
    <col min="10489" max="10489" width="14" style="31" customWidth="1"/>
    <col min="10490" max="10491" width="15.8796296296296" style="31" customWidth="1"/>
    <col min="10492" max="10492" width="23.7777777777778" style="31" customWidth="1"/>
    <col min="10493" max="10744" width="9" style="31"/>
    <col min="10745" max="10745" width="14" style="31" customWidth="1"/>
    <col min="10746" max="10747" width="15.8796296296296" style="31" customWidth="1"/>
    <col min="10748" max="10748" width="23.7777777777778" style="31" customWidth="1"/>
    <col min="10749" max="11000" width="9" style="31"/>
    <col min="11001" max="11001" width="14" style="31" customWidth="1"/>
    <col min="11002" max="11003" width="15.8796296296296" style="31" customWidth="1"/>
    <col min="11004" max="11004" width="23.7777777777778" style="31" customWidth="1"/>
    <col min="11005" max="11256" width="9" style="31"/>
    <col min="11257" max="11257" width="14" style="31" customWidth="1"/>
    <col min="11258" max="11259" width="15.8796296296296" style="31" customWidth="1"/>
    <col min="11260" max="11260" width="23.7777777777778" style="31" customWidth="1"/>
    <col min="11261" max="11512" width="9" style="31"/>
    <col min="11513" max="11513" width="14" style="31" customWidth="1"/>
    <col min="11514" max="11515" width="15.8796296296296" style="31" customWidth="1"/>
    <col min="11516" max="11516" width="23.7777777777778" style="31" customWidth="1"/>
    <col min="11517" max="11768" width="9" style="31"/>
    <col min="11769" max="11769" width="14" style="31" customWidth="1"/>
    <col min="11770" max="11771" width="15.8796296296296" style="31" customWidth="1"/>
    <col min="11772" max="11772" width="23.7777777777778" style="31" customWidth="1"/>
    <col min="11773" max="12024" width="9" style="31"/>
    <col min="12025" max="12025" width="14" style="31" customWidth="1"/>
    <col min="12026" max="12027" width="15.8796296296296" style="31" customWidth="1"/>
    <col min="12028" max="12028" width="23.7777777777778" style="31" customWidth="1"/>
    <col min="12029" max="12280" width="9" style="31"/>
    <col min="12281" max="12281" width="14" style="31" customWidth="1"/>
    <col min="12282" max="12283" width="15.8796296296296" style="31" customWidth="1"/>
    <col min="12284" max="12284" width="23.7777777777778" style="31" customWidth="1"/>
    <col min="12285" max="12536" width="9" style="31"/>
    <col min="12537" max="12537" width="14" style="31" customWidth="1"/>
    <col min="12538" max="12539" width="15.8796296296296" style="31" customWidth="1"/>
    <col min="12540" max="12540" width="23.7777777777778" style="31" customWidth="1"/>
    <col min="12541" max="12792" width="9" style="31"/>
    <col min="12793" max="12793" width="14" style="31" customWidth="1"/>
    <col min="12794" max="12795" width="15.8796296296296" style="31" customWidth="1"/>
    <col min="12796" max="12796" width="23.7777777777778" style="31" customWidth="1"/>
    <col min="12797" max="13048" width="9" style="31"/>
    <col min="13049" max="13049" width="14" style="31" customWidth="1"/>
    <col min="13050" max="13051" width="15.8796296296296" style="31" customWidth="1"/>
    <col min="13052" max="13052" width="23.7777777777778" style="31" customWidth="1"/>
    <col min="13053" max="13304" width="9" style="31"/>
    <col min="13305" max="13305" width="14" style="31" customWidth="1"/>
    <col min="13306" max="13307" width="15.8796296296296" style="31" customWidth="1"/>
    <col min="13308" max="13308" width="23.7777777777778" style="31" customWidth="1"/>
    <col min="13309" max="13560" width="9" style="31"/>
    <col min="13561" max="13561" width="14" style="31" customWidth="1"/>
    <col min="13562" max="13563" width="15.8796296296296" style="31" customWidth="1"/>
    <col min="13564" max="13564" width="23.7777777777778" style="31" customWidth="1"/>
    <col min="13565" max="13816" width="9" style="31"/>
    <col min="13817" max="13817" width="14" style="31" customWidth="1"/>
    <col min="13818" max="13819" width="15.8796296296296" style="31" customWidth="1"/>
    <col min="13820" max="13820" width="23.7777777777778" style="31" customWidth="1"/>
    <col min="13821" max="14072" width="9" style="31"/>
    <col min="14073" max="14073" width="14" style="31" customWidth="1"/>
    <col min="14074" max="14075" width="15.8796296296296" style="31" customWidth="1"/>
    <col min="14076" max="14076" width="23.7777777777778" style="31" customWidth="1"/>
    <col min="14077" max="14328" width="9" style="31"/>
    <col min="14329" max="14329" width="14" style="31" customWidth="1"/>
    <col min="14330" max="14331" width="15.8796296296296" style="31" customWidth="1"/>
    <col min="14332" max="14332" width="23.7777777777778" style="31" customWidth="1"/>
    <col min="14333" max="14584" width="9" style="31"/>
    <col min="14585" max="14585" width="14" style="31" customWidth="1"/>
    <col min="14586" max="14587" width="15.8796296296296" style="31" customWidth="1"/>
    <col min="14588" max="14588" width="23.7777777777778" style="31" customWidth="1"/>
    <col min="14589" max="14840" width="9" style="31"/>
    <col min="14841" max="14841" width="14" style="31" customWidth="1"/>
    <col min="14842" max="14843" width="15.8796296296296" style="31" customWidth="1"/>
    <col min="14844" max="14844" width="23.7777777777778" style="31" customWidth="1"/>
    <col min="14845" max="15096" width="9" style="31"/>
    <col min="15097" max="15097" width="14" style="31" customWidth="1"/>
    <col min="15098" max="15099" width="15.8796296296296" style="31" customWidth="1"/>
    <col min="15100" max="15100" width="23.7777777777778" style="31" customWidth="1"/>
    <col min="15101" max="15352" width="9" style="31"/>
    <col min="15353" max="15353" width="14" style="31" customWidth="1"/>
    <col min="15354" max="15355" width="15.8796296296296" style="31" customWidth="1"/>
    <col min="15356" max="15356" width="23.7777777777778" style="31" customWidth="1"/>
    <col min="15357" max="15608" width="9" style="31"/>
    <col min="15609" max="15609" width="14" style="31" customWidth="1"/>
    <col min="15610" max="15611" width="15.8796296296296" style="31" customWidth="1"/>
    <col min="15612" max="15612" width="23.7777777777778" style="31" customWidth="1"/>
    <col min="15613" max="15864" width="9" style="31"/>
    <col min="15865" max="15865" width="14" style="31" customWidth="1"/>
    <col min="15866" max="15867" width="15.8796296296296" style="31" customWidth="1"/>
    <col min="15868" max="15868" width="23.7777777777778" style="31" customWidth="1"/>
    <col min="15869" max="16120" width="9" style="31"/>
    <col min="16121" max="16121" width="14" style="31" customWidth="1"/>
    <col min="16122" max="16123" width="15.8796296296296" style="31" customWidth="1"/>
    <col min="16124" max="16124" width="23.7777777777778" style="31" customWidth="1"/>
    <col min="16125" max="16384" width="9" style="31"/>
  </cols>
  <sheetData>
    <row r="1" ht="30" customHeight="1" spans="1:1">
      <c r="A1" s="32" t="s">
        <v>14</v>
      </c>
    </row>
    <row r="2" ht="80" customHeight="1" spans="1:5">
      <c r="A2" s="33" t="s">
        <v>33</v>
      </c>
      <c r="B2" s="33"/>
      <c r="C2" s="33"/>
      <c r="D2" s="33"/>
      <c r="E2" s="33"/>
    </row>
    <row r="3" ht="23" customHeight="1" spans="1:5">
      <c r="A3" s="34"/>
      <c r="B3" s="35"/>
      <c r="C3" s="35"/>
      <c r="D3" s="35"/>
      <c r="E3" s="36" t="s">
        <v>16</v>
      </c>
    </row>
    <row r="4" ht="47" customHeight="1" spans="1:5">
      <c r="A4" s="37" t="s">
        <v>29</v>
      </c>
      <c r="B4" s="38" t="s">
        <v>6</v>
      </c>
      <c r="C4" s="39" t="s">
        <v>34</v>
      </c>
      <c r="D4" s="39" t="s">
        <v>35</v>
      </c>
      <c r="E4" s="40" t="s">
        <v>5</v>
      </c>
    </row>
    <row r="5" ht="47" customHeight="1" spans="1:5">
      <c r="A5" s="8" t="s">
        <v>19</v>
      </c>
      <c r="B5" s="8">
        <f>C5+D5</f>
        <v>215</v>
      </c>
      <c r="C5" s="8">
        <f>SUM(C6:C8)</f>
        <v>90</v>
      </c>
      <c r="D5" s="8">
        <f>SUM(D6:D8)</f>
        <v>125</v>
      </c>
      <c r="E5" s="41" t="s">
        <v>31</v>
      </c>
    </row>
    <row r="6" ht="47" customHeight="1" spans="1:5">
      <c r="A6" s="42" t="s">
        <v>36</v>
      </c>
      <c r="B6" s="8">
        <f>C6+D6</f>
        <v>13</v>
      </c>
      <c r="C6" s="42">
        <v>13</v>
      </c>
      <c r="D6" s="42"/>
      <c r="E6" s="43" t="s">
        <v>37</v>
      </c>
    </row>
    <row r="7" ht="47" customHeight="1" spans="1:5">
      <c r="A7" s="42" t="s">
        <v>30</v>
      </c>
      <c r="B7" s="8">
        <f>C7+D7</f>
        <v>106</v>
      </c>
      <c r="C7" s="42">
        <v>44</v>
      </c>
      <c r="D7" s="42">
        <v>62</v>
      </c>
      <c r="E7" s="42"/>
    </row>
    <row r="8" ht="47" customHeight="1" spans="1:5">
      <c r="A8" s="42" t="s">
        <v>32</v>
      </c>
      <c r="B8" s="8">
        <f>C8+D8</f>
        <v>96</v>
      </c>
      <c r="C8" s="42">
        <v>33</v>
      </c>
      <c r="D8" s="42">
        <v>63</v>
      </c>
      <c r="E8" s="42"/>
    </row>
  </sheetData>
  <sheetProtection formatCells="0" insertHyperlinks="0" autoFilter="0"/>
  <mergeCells count="1">
    <mergeCell ref="A2:E2"/>
  </mergeCells>
  <printOptions horizontalCentered="1"/>
  <pageMargins left="0.550694444444444" right="0.550694444444444" top="0.984027777777778" bottom="0.984027777777778" header="0.314583333333333" footer="0.314583333333333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topLeftCell="A3" workbookViewId="0">
      <selection activeCell="A6" sqref="A6"/>
    </sheetView>
  </sheetViews>
  <sheetFormatPr defaultColWidth="9" defaultRowHeight="14.4"/>
  <cols>
    <col min="1" max="1" width="11.8888888888889" style="3" customWidth="1"/>
    <col min="2" max="2" width="12.6666666666667" style="4" customWidth="1"/>
    <col min="3" max="3" width="14.2222222222222" style="4" customWidth="1"/>
    <col min="4" max="4" width="11.2222222222222" style="4" customWidth="1"/>
    <col min="5" max="5" width="10.6666666666667" style="4" customWidth="1"/>
    <col min="6" max="6" width="10.8888888888889" style="4" customWidth="1"/>
    <col min="7" max="7" width="13" style="3" customWidth="1"/>
    <col min="8" max="12" width="10.8888888888889" style="3" customWidth="1"/>
    <col min="13" max="13" width="12.2222222222222" style="3" customWidth="1"/>
    <col min="14" max="14" width="13" style="3" customWidth="1"/>
    <col min="15" max="15" width="9.87962962962963" style="3" customWidth="1"/>
    <col min="16" max="16" width="12" style="3" customWidth="1"/>
    <col min="17" max="18" width="9" style="3" hidden="1" customWidth="1"/>
    <col min="19" max="20" width="12.6666666666667" style="3" hidden="1" customWidth="1"/>
    <col min="21" max="21" width="9" style="3" hidden="1" customWidth="1"/>
    <col min="22" max="23" width="12.6666666666667" style="3" hidden="1" customWidth="1"/>
    <col min="24" max="16384" width="9" style="3"/>
  </cols>
  <sheetData>
    <row r="1" ht="32" customHeight="1" spans="1:1">
      <c r="A1" s="5" t="s">
        <v>38</v>
      </c>
    </row>
    <row r="2" ht="72" customHeight="1" spans="1:16">
      <c r="A2" s="6" t="s">
        <v>39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3"/>
      <c r="P2" s="23"/>
    </row>
    <row r="3" s="1" customFormat="1" ht="40" customHeight="1" spans="1:14">
      <c r="A3" s="7" t="s">
        <v>40</v>
      </c>
      <c r="B3" s="8" t="s">
        <v>41</v>
      </c>
      <c r="C3" s="8"/>
      <c r="D3" s="8"/>
      <c r="E3" s="8"/>
      <c r="F3" s="8"/>
      <c r="G3" s="8"/>
      <c r="H3" s="8"/>
      <c r="I3" s="24" t="s">
        <v>42</v>
      </c>
      <c r="J3" s="24"/>
      <c r="K3" s="24"/>
      <c r="L3" s="24"/>
      <c r="M3" s="25"/>
      <c r="N3" s="8" t="s">
        <v>43</v>
      </c>
    </row>
    <row r="4" s="1" customFormat="1" ht="40" customHeight="1" spans="1:14">
      <c r="A4" s="7"/>
      <c r="B4" s="9" t="s">
        <v>44</v>
      </c>
      <c r="C4" s="9"/>
      <c r="D4" s="9"/>
      <c r="E4" s="9"/>
      <c r="F4" s="9"/>
      <c r="G4" s="10" t="s">
        <v>45</v>
      </c>
      <c r="H4" s="8" t="s">
        <v>46</v>
      </c>
      <c r="I4" s="10" t="s">
        <v>47</v>
      </c>
      <c r="J4" s="10" t="s">
        <v>48</v>
      </c>
      <c r="K4" s="10"/>
      <c r="L4" s="10" t="s">
        <v>49</v>
      </c>
      <c r="M4" s="10" t="s">
        <v>50</v>
      </c>
      <c r="N4" s="10" t="s">
        <v>51</v>
      </c>
    </row>
    <row r="5" s="1" customFormat="1" ht="64" customHeight="1" spans="1:14">
      <c r="A5" s="7"/>
      <c r="B5" s="7" t="s">
        <v>52</v>
      </c>
      <c r="C5" s="7" t="s">
        <v>53</v>
      </c>
      <c r="D5" s="7" t="s">
        <v>54</v>
      </c>
      <c r="E5" s="7" t="s">
        <v>55</v>
      </c>
      <c r="F5" s="7" t="s">
        <v>56</v>
      </c>
      <c r="G5" s="10" t="s">
        <v>57</v>
      </c>
      <c r="H5" s="10" t="s">
        <v>58</v>
      </c>
      <c r="I5" s="26" t="s">
        <v>59</v>
      </c>
      <c r="J5" s="26" t="s">
        <v>60</v>
      </c>
      <c r="K5" s="26" t="s">
        <v>61</v>
      </c>
      <c r="L5" s="26" t="s">
        <v>62</v>
      </c>
      <c r="M5" s="26" t="s">
        <v>63</v>
      </c>
      <c r="N5" s="26" t="s">
        <v>64</v>
      </c>
    </row>
    <row r="6" s="2" customFormat="1" ht="33" customHeight="1" outlineLevel="1" spans="1:14">
      <c r="A6" s="11"/>
      <c r="B6" s="12">
        <v>300.8</v>
      </c>
      <c r="C6" s="13">
        <v>42.788</v>
      </c>
      <c r="D6" s="12">
        <v>185994</v>
      </c>
      <c r="E6" s="13">
        <v>5</v>
      </c>
      <c r="F6" s="13">
        <v>144</v>
      </c>
      <c r="G6" s="14">
        <v>1</v>
      </c>
      <c r="H6" s="15" t="s">
        <v>65</v>
      </c>
      <c r="I6" s="15" t="s">
        <v>66</v>
      </c>
      <c r="J6" s="27" t="s">
        <v>67</v>
      </c>
      <c r="K6" s="27" t="s">
        <v>67</v>
      </c>
      <c r="L6" s="27" t="s">
        <v>68</v>
      </c>
      <c r="M6" s="28">
        <v>1</v>
      </c>
      <c r="N6" s="28" t="s">
        <v>69</v>
      </c>
    </row>
    <row r="7" s="1" customFormat="1" ht="33" customHeight="1" outlineLevel="2" spans="1:14">
      <c r="A7" s="16" t="s">
        <v>30</v>
      </c>
      <c r="B7" s="17">
        <v>1.4</v>
      </c>
      <c r="C7" s="18">
        <v>8.99</v>
      </c>
      <c r="D7" s="17"/>
      <c r="E7" s="18"/>
      <c r="F7" s="18">
        <v>1</v>
      </c>
      <c r="G7" s="19">
        <v>1</v>
      </c>
      <c r="H7" s="20" t="s">
        <v>65</v>
      </c>
      <c r="I7" s="20" t="s">
        <v>66</v>
      </c>
      <c r="J7" s="29" t="s">
        <v>67</v>
      </c>
      <c r="K7" s="29" t="s">
        <v>67</v>
      </c>
      <c r="L7" s="29" t="s">
        <v>68</v>
      </c>
      <c r="M7" s="30">
        <v>1</v>
      </c>
      <c r="N7" s="30" t="s">
        <v>69</v>
      </c>
    </row>
    <row r="8" s="1" customFormat="1" ht="33" customHeight="1" outlineLevel="2" spans="1:14">
      <c r="A8" s="16" t="s">
        <v>32</v>
      </c>
      <c r="B8" s="17">
        <v>60</v>
      </c>
      <c r="C8" s="18">
        <v>0</v>
      </c>
      <c r="D8" s="17"/>
      <c r="E8" s="18"/>
      <c r="F8" s="18">
        <v>2</v>
      </c>
      <c r="G8" s="19">
        <v>1</v>
      </c>
      <c r="H8" s="20" t="s">
        <v>65</v>
      </c>
      <c r="I8" s="20" t="s">
        <v>66</v>
      </c>
      <c r="J8" s="29" t="s">
        <v>67</v>
      </c>
      <c r="K8" s="29" t="s">
        <v>67</v>
      </c>
      <c r="L8" s="29" t="s">
        <v>68</v>
      </c>
      <c r="M8" s="30">
        <v>1</v>
      </c>
      <c r="N8" s="30" t="s">
        <v>69</v>
      </c>
    </row>
    <row r="9" s="1" customFormat="1" ht="33" customHeight="1" outlineLevel="2" spans="1:14">
      <c r="A9" s="16" t="s">
        <v>70</v>
      </c>
      <c r="B9" s="17">
        <v>46.7</v>
      </c>
      <c r="C9" s="18">
        <v>12.7</v>
      </c>
      <c r="D9" s="17"/>
      <c r="E9" s="18"/>
      <c r="F9" s="18">
        <v>27</v>
      </c>
      <c r="G9" s="19">
        <v>1</v>
      </c>
      <c r="H9" s="20" t="s">
        <v>65</v>
      </c>
      <c r="I9" s="20" t="s">
        <v>66</v>
      </c>
      <c r="J9" s="29" t="s">
        <v>67</v>
      </c>
      <c r="K9" s="29" t="s">
        <v>67</v>
      </c>
      <c r="L9" s="29" t="s">
        <v>68</v>
      </c>
      <c r="M9" s="30">
        <v>1</v>
      </c>
      <c r="N9" s="30" t="s">
        <v>69</v>
      </c>
    </row>
    <row r="10" s="1" customFormat="1" ht="33" customHeight="1" outlineLevel="2" spans="1:14">
      <c r="A10" s="16" t="s">
        <v>25</v>
      </c>
      <c r="B10" s="17">
        <v>42.4</v>
      </c>
      <c r="C10" s="18">
        <v>8.5</v>
      </c>
      <c r="D10" s="17"/>
      <c r="E10" s="18"/>
      <c r="F10" s="18">
        <v>9</v>
      </c>
      <c r="G10" s="19">
        <v>1</v>
      </c>
      <c r="H10" s="20" t="s">
        <v>65</v>
      </c>
      <c r="I10" s="20" t="s">
        <v>66</v>
      </c>
      <c r="J10" s="29" t="s">
        <v>67</v>
      </c>
      <c r="K10" s="29" t="s">
        <v>67</v>
      </c>
      <c r="L10" s="29" t="s">
        <v>68</v>
      </c>
      <c r="M10" s="30">
        <v>1</v>
      </c>
      <c r="N10" s="30" t="s">
        <v>69</v>
      </c>
    </row>
    <row r="11" s="1" customFormat="1" ht="33" customHeight="1" outlineLevel="2" spans="1:14">
      <c r="A11" s="16" t="s">
        <v>71</v>
      </c>
      <c r="B11" s="17">
        <v>8.5</v>
      </c>
      <c r="C11" s="18">
        <v>12.598</v>
      </c>
      <c r="D11" s="17"/>
      <c r="E11" s="18"/>
      <c r="F11" s="18">
        <v>10</v>
      </c>
      <c r="G11" s="19">
        <v>1</v>
      </c>
      <c r="H11" s="20" t="s">
        <v>65</v>
      </c>
      <c r="I11" s="20" t="s">
        <v>66</v>
      </c>
      <c r="J11" s="29" t="s">
        <v>67</v>
      </c>
      <c r="K11" s="29" t="s">
        <v>67</v>
      </c>
      <c r="L11" s="29" t="s">
        <v>68</v>
      </c>
      <c r="M11" s="30">
        <v>1</v>
      </c>
      <c r="N11" s="30" t="s">
        <v>69</v>
      </c>
    </row>
    <row r="12" s="1" customFormat="1" ht="33" customHeight="1" outlineLevel="2" spans="1:14">
      <c r="A12" s="16" t="s">
        <v>72</v>
      </c>
      <c r="B12" s="17">
        <v>82.9</v>
      </c>
      <c r="C12" s="18">
        <v>0</v>
      </c>
      <c r="D12" s="17"/>
      <c r="E12" s="18"/>
      <c r="F12" s="18">
        <v>75</v>
      </c>
      <c r="G12" s="19">
        <v>1</v>
      </c>
      <c r="H12" s="20" t="s">
        <v>65</v>
      </c>
      <c r="I12" s="20" t="s">
        <v>66</v>
      </c>
      <c r="J12" s="29" t="s">
        <v>67</v>
      </c>
      <c r="K12" s="29" t="s">
        <v>67</v>
      </c>
      <c r="L12" s="29" t="s">
        <v>68</v>
      </c>
      <c r="M12" s="30">
        <v>1</v>
      </c>
      <c r="N12" s="30" t="s">
        <v>69</v>
      </c>
    </row>
    <row r="13" s="1" customFormat="1" ht="33" customHeight="1" outlineLevel="2" spans="1:14">
      <c r="A13" s="16" t="s">
        <v>73</v>
      </c>
      <c r="B13" s="17"/>
      <c r="C13" s="18"/>
      <c r="D13" s="17"/>
      <c r="E13" s="18"/>
      <c r="F13" s="18">
        <v>9</v>
      </c>
      <c r="G13" s="19">
        <v>1</v>
      </c>
      <c r="H13" s="20" t="s">
        <v>65</v>
      </c>
      <c r="I13" s="20" t="s">
        <v>66</v>
      </c>
      <c r="J13" s="29" t="s">
        <v>67</v>
      </c>
      <c r="K13" s="29" t="s">
        <v>67</v>
      </c>
      <c r="L13" s="29" t="s">
        <v>68</v>
      </c>
      <c r="M13" s="30">
        <v>1</v>
      </c>
      <c r="N13" s="30" t="s">
        <v>69</v>
      </c>
    </row>
    <row r="14" s="1" customFormat="1" ht="33" customHeight="1" outlineLevel="2" spans="1:14">
      <c r="A14" s="16" t="s">
        <v>74</v>
      </c>
      <c r="B14" s="17">
        <v>58.9</v>
      </c>
      <c r="C14" s="18">
        <v>0</v>
      </c>
      <c r="D14" s="17"/>
      <c r="E14" s="18"/>
      <c r="F14" s="18">
        <v>11</v>
      </c>
      <c r="G14" s="19">
        <v>1</v>
      </c>
      <c r="H14" s="20" t="s">
        <v>65</v>
      </c>
      <c r="I14" s="20" t="s">
        <v>66</v>
      </c>
      <c r="J14" s="29" t="s">
        <v>67</v>
      </c>
      <c r="K14" s="29" t="s">
        <v>67</v>
      </c>
      <c r="L14" s="29" t="s">
        <v>68</v>
      </c>
      <c r="M14" s="30">
        <v>1</v>
      </c>
      <c r="N14" s="30" t="s">
        <v>69</v>
      </c>
    </row>
    <row r="15" spans="1:14">
      <c r="A15" s="21"/>
      <c r="B15" s="22"/>
      <c r="C15" s="22"/>
      <c r="D15" s="22"/>
      <c r="E15" s="22"/>
      <c r="F15" s="22"/>
      <c r="G15" s="21"/>
      <c r="H15" s="21"/>
      <c r="I15" s="21"/>
      <c r="J15" s="21"/>
      <c r="K15" s="21"/>
      <c r="L15" s="21"/>
      <c r="M15" s="21"/>
      <c r="N15" s="21"/>
    </row>
  </sheetData>
  <sheetProtection formatCells="0" insertHyperlinks="0" autoFilter="0"/>
  <mergeCells count="6">
    <mergeCell ref="A2:N2"/>
    <mergeCell ref="B3:H3"/>
    <mergeCell ref="I3:M3"/>
    <mergeCell ref="B4:F4"/>
    <mergeCell ref="J4:K4"/>
    <mergeCell ref="A3:A5"/>
  </mergeCells>
  <printOptions horizontalCentered="1"/>
  <pageMargins left="0.550694444444444" right="0.550694444444444" top="0.786805555555556" bottom="0.786805555555556" header="0.298611111111111" footer="0.298611111111111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WWO_wpscloud_20230920110637-dec0f19faa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普通省道</vt:lpstr>
      <vt:lpstr>农村公路建设</vt:lpstr>
      <vt:lpstr>农村公路危旧桥改造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文印员2 null</cp:lastModifiedBy>
  <dcterms:created xsi:type="dcterms:W3CDTF">2006-09-20T00:00:00Z</dcterms:created>
  <cp:lastPrinted>2023-12-15T08:41:00Z</cp:lastPrinted>
  <dcterms:modified xsi:type="dcterms:W3CDTF">2025-01-27T01:49:17Z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2052-11.8.2.12265</vt:lpwstr>
  </property>
  <property fmtid="{D5CDD505-2E9C-101B-9397-08002B2CF9AE}" pid="3" name="ICV">
    <vt:lpwstr>49A647B3DB252CA3D85C59676C8352BC</vt:lpwstr>
  </property>
</Properties>
</file>