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750" activeTab="4"/>
  </bookViews>
  <sheets>
    <sheet name="1" sheetId="4" r:id="rId1"/>
    <sheet name="2" sheetId="3" r:id="rId2"/>
    <sheet name="3" sheetId="5" r:id="rId3"/>
    <sheet name="4" sheetId="6" r:id="rId4"/>
    <sheet name="5" sheetId="7" r:id="rId5"/>
  </sheets>
  <calcPr calcId="144525"/>
</workbook>
</file>

<file path=xl/sharedStrings.xml><?xml version="1.0" encoding="utf-8"?>
<sst xmlns="http://schemas.openxmlformats.org/spreadsheetml/2006/main" count="113" uniqueCount="76">
  <si>
    <t>附件1</t>
  </si>
  <si>
    <t>2024年度福彩机构业务费安排表</t>
  </si>
  <si>
    <t>单位：万元</t>
  </si>
  <si>
    <t>单  位</t>
  </si>
  <si>
    <t>共计</t>
  </si>
  <si>
    <t>2023年超收业务费</t>
  </si>
  <si>
    <t>2024年业务费（30%）</t>
  </si>
  <si>
    <t>2023年省本级超收业务费省统筹市场建设运营和营销资金</t>
  </si>
  <si>
    <t>2024年省统筹市场建设运营和营销资金</t>
  </si>
  <si>
    <t>备注</t>
  </si>
  <si>
    <t>合计</t>
  </si>
  <si>
    <t>市本级及所辖区小计</t>
  </si>
  <si>
    <t>市本级
(市福彩中心)</t>
  </si>
  <si>
    <t>此次下拨资金主要包含2023-2024年业务费和省统筹市场建设运营营销资金由省福利彩票发行中心核定（湘彩发（2024）9号文件），其中2023年省统筹市场建设运营营销资金包括市场营销品牌推广费320万元、322个网点编号升位资金32.2万元、2个福潮（户外）店和54个福潮店建设资金240万元。2024年省统筹市场建设运营营销资金已核定支出范围，其中市场营销品牌推广费407.36万元、门店站点建设改造经费132万元。</t>
  </si>
  <si>
    <t>云溪区</t>
  </si>
  <si>
    <t>君山区</t>
  </si>
  <si>
    <t>屈原管理区</t>
  </si>
  <si>
    <t>县小计</t>
  </si>
  <si>
    <t>汩罗市</t>
  </si>
  <si>
    <t>湘阴县</t>
  </si>
  <si>
    <t>临湘市</t>
  </si>
  <si>
    <t>平江县</t>
  </si>
  <si>
    <t>华容县</t>
  </si>
  <si>
    <t>岳阳县</t>
  </si>
  <si>
    <t>附件2</t>
  </si>
  <si>
    <t>2023年市县级业务费超收情况明细表</t>
  </si>
  <si>
    <t>区县名称</t>
  </si>
  <si>
    <t>票种名称</t>
  </si>
  <si>
    <t>应分配业务费
（万元）</t>
  </si>
  <si>
    <t>实际拨付业务费
（万元）</t>
  </si>
  <si>
    <t>超收业务费
（万元）</t>
  </si>
  <si>
    <t>即开票</t>
  </si>
  <si>
    <t>电脑票</t>
  </si>
  <si>
    <t>快乐8</t>
  </si>
  <si>
    <t>屈原区</t>
  </si>
  <si>
    <t>本 级</t>
  </si>
  <si>
    <t>附件3</t>
  </si>
  <si>
    <t>2024年县市区市场电彩、即开票发行费预拨情况明细表</t>
  </si>
  <si>
    <t>单位：元</t>
  </si>
  <si>
    <t>2023全年销量</t>
  </si>
  <si>
    <t>全年电脑票及即开票累              计销量</t>
  </si>
  <si>
    <t>计提          比率</t>
  </si>
  <si>
    <t xml:space="preserve">共计提                  发行费                 （万元）         </t>
  </si>
  <si>
    <t>全年快乐8累              计销量</t>
  </si>
  <si>
    <t xml:space="preserve">累计提                  发行费                 （万元）*70%         </t>
  </si>
  <si>
    <t xml:space="preserve">累计提                  发行费                 （万元）*30%         </t>
  </si>
  <si>
    <t>小  计</t>
  </si>
  <si>
    <t>市本级</t>
  </si>
  <si>
    <t>注：根据湖南省财政厅《湖南省财政厅关于提前下达2024年市州分成福彩业务费的通知》（湘财综指［2023］21号）和湖南省福利彩票发行中心《湖南省福利彩票发行中心关于下拨2024年市州福彩业务费的通知》（湘彩发［2024］1号）文件精神，结合我市各县市区2023年福利彩票实际销量，(全年预估销量)按70%比例计提业务费进行拨付。</t>
  </si>
  <si>
    <t>附件4</t>
  </si>
  <si>
    <t>2023年省本级超收业务费省统筹市场建设
运营和营销资金</t>
  </si>
  <si>
    <t>资金来源</t>
  </si>
  <si>
    <t>项目名称</t>
  </si>
  <si>
    <t>金额</t>
  </si>
  <si>
    <t>省统筹的市场运营资金</t>
  </si>
  <si>
    <t>市场管理员营销绩效</t>
  </si>
  <si>
    <t>省统筹的市场营销资金</t>
  </si>
  <si>
    <t>市场营销及公益品牌推广费</t>
  </si>
  <si>
    <t>省统筹的市场建设资金</t>
  </si>
  <si>
    <t>网点编号升位资金</t>
  </si>
  <si>
    <t>福潮渠道建设资金</t>
  </si>
  <si>
    <t>合  计</t>
  </si>
  <si>
    <t>附件5</t>
  </si>
  <si>
    <t>县级市场管理员薪酬补助</t>
  </si>
  <si>
    <t>县级市场管理员营销绩效考核</t>
  </si>
  <si>
    <t>2023-2024年新人新店新营销市场管理员考核</t>
  </si>
  <si>
    <t>市场管理员OKR考核</t>
  </si>
  <si>
    <t>2023-2024年新增千万站点的市场管理员考核</t>
  </si>
  <si>
    <t>培训补助</t>
  </si>
  <si>
    <t>培训营销绩效考核</t>
  </si>
  <si>
    <t>新人新店帮扶绩效</t>
  </si>
  <si>
    <t>营销宣传</t>
  </si>
  <si>
    <t>先行示范区建设补助</t>
  </si>
  <si>
    <t>站点改造补助</t>
  </si>
  <si>
    <t>福潮渠道建设</t>
  </si>
  <si>
    <t>湖南福彩销售网点视频监控系统</t>
  </si>
</sst>
</file>

<file path=xl/styles.xml><?xml version="1.0" encoding="utf-8"?>
<styleSheet xmlns="http://schemas.openxmlformats.org/spreadsheetml/2006/main">
  <numFmts count="9">
    <numFmt numFmtId="176" formatCode="0.0_ "/>
    <numFmt numFmtId="44" formatCode="_ &quot;￥&quot;* #,##0.00_ ;_ &quot;￥&quot;* \-#,##0.00_ ;_ &quot;￥&quot;* &quot;-&quot;??_ ;_ @_ "/>
    <numFmt numFmtId="177" formatCode="0.0_);[Red]\(0.0\)"/>
    <numFmt numFmtId="178" formatCode="0_);[Red]\(0\)"/>
    <numFmt numFmtId="41" formatCode="_ * #,##0_ ;_ * \-#,##0_ ;_ * &quot;-&quot;_ ;_ @_ "/>
    <numFmt numFmtId="43" formatCode="_ * #,##0.00_ ;_ * \-#,##0.00_ ;_ * &quot;-&quot;??_ ;_ @_ "/>
    <numFmt numFmtId="42" formatCode="_ &quot;￥&quot;* #,##0_ ;_ &quot;￥&quot;* \-#,##0_ ;_ &quot;￥&quot;* &quot;-&quot;_ ;_ @_ "/>
    <numFmt numFmtId="179" formatCode="0.00_ "/>
    <numFmt numFmtId="180" formatCode="#,##0.00_ "/>
  </numFmts>
  <fonts count="44">
    <font>
      <sz val="11"/>
      <color theme="1"/>
      <name val="宋体"/>
      <charset val="134"/>
      <scheme val="minor"/>
    </font>
    <font>
      <sz val="16"/>
      <color theme="1"/>
      <name val="黑体"/>
      <charset val="134"/>
    </font>
    <font>
      <sz val="20"/>
      <color theme="1"/>
      <name val="方正小标宋简体"/>
      <charset val="134"/>
    </font>
    <font>
      <sz val="12"/>
      <color theme="1"/>
      <name val="仿宋_GB2312"/>
      <charset val="134"/>
    </font>
    <font>
      <b/>
      <sz val="12"/>
      <color theme="1"/>
      <name val="仿宋_GB2312"/>
      <charset val="134"/>
    </font>
    <font>
      <sz val="20"/>
      <name val="方正小标宋简体"/>
      <charset val="134"/>
    </font>
    <font>
      <sz val="12"/>
      <name val="仿宋_GB2312"/>
      <charset val="134"/>
    </font>
    <font>
      <b/>
      <sz val="12"/>
      <name val="仿宋_GB2312"/>
      <charset val="134"/>
    </font>
    <font>
      <sz val="16"/>
      <name val="黑体"/>
      <charset val="134"/>
    </font>
    <font>
      <sz val="12"/>
      <name val="宋体"/>
      <charset val="134"/>
    </font>
    <font>
      <sz val="18"/>
      <name val="方正小标宋简体"/>
      <charset val="134"/>
    </font>
    <font>
      <sz val="11"/>
      <name val="仿宋_GB2312"/>
      <charset val="134"/>
    </font>
    <font>
      <b/>
      <sz val="10"/>
      <name val="仿宋_GB2312"/>
      <charset val="134"/>
    </font>
    <font>
      <sz val="10"/>
      <name val="仿宋_GB2312"/>
      <charset val="134"/>
    </font>
    <font>
      <sz val="9"/>
      <name val="仿宋_GB2312"/>
      <charset val="134"/>
    </font>
    <font>
      <b/>
      <sz val="9"/>
      <name val="仿宋_GB2312"/>
      <charset val="134"/>
    </font>
    <font>
      <sz val="8"/>
      <name val="仿宋_GB2312"/>
      <charset val="134"/>
    </font>
    <font>
      <sz val="20"/>
      <color rgb="FF000000"/>
      <name val="方正小标宋简体"/>
      <family val="4"/>
      <charset val="134"/>
    </font>
    <font>
      <sz val="12"/>
      <color rgb="FF000000"/>
      <name val="仿宋_GB2312"/>
      <family val="4"/>
      <charset val="134"/>
    </font>
    <font>
      <b/>
      <sz val="12"/>
      <color rgb="FF000000"/>
      <name val="仿宋_GB2312"/>
      <family val="3"/>
      <charset val="134"/>
    </font>
    <font>
      <b/>
      <sz val="12"/>
      <name val="仿宋_GB2312"/>
      <family val="3"/>
      <charset val="134"/>
    </font>
    <font>
      <b/>
      <sz val="12"/>
      <color rgb="FF000000"/>
      <name val="仿宋_GB2312"/>
      <charset val="134"/>
    </font>
    <font>
      <b/>
      <sz val="12"/>
      <name val="仿宋_GB2312"/>
      <family val="1"/>
      <charset val="0"/>
    </font>
    <font>
      <sz val="12"/>
      <name val="仿宋_GB2312"/>
      <family val="3"/>
      <charset val="134"/>
    </font>
    <font>
      <sz val="12"/>
      <name val="仿宋_GB2312"/>
      <family val="1"/>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25" fillId="15" borderId="0" applyNumberFormat="0" applyBorder="0" applyAlignment="0" applyProtection="0">
      <alignment vertical="center"/>
    </xf>
    <xf numFmtId="0" fontId="40" fillId="1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7" borderId="0" applyNumberFormat="0" applyBorder="0" applyAlignment="0" applyProtection="0">
      <alignment vertical="center"/>
    </xf>
    <xf numFmtId="0" fontId="32" fillId="5" borderId="0" applyNumberFormat="0" applyBorder="0" applyAlignment="0" applyProtection="0">
      <alignment vertical="center"/>
    </xf>
    <xf numFmtId="43" fontId="0" fillId="0" borderId="0" applyFont="0" applyFill="0" applyBorder="0" applyAlignment="0" applyProtection="0">
      <alignment vertical="center"/>
    </xf>
    <xf numFmtId="0" fontId="33" fillId="19"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9" borderId="15" applyNumberFormat="0" applyFont="0" applyAlignment="0" applyProtection="0">
      <alignment vertical="center"/>
    </xf>
    <xf numFmtId="0" fontId="33" fillId="12"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13" applyNumberFormat="0" applyFill="0" applyAlignment="0" applyProtection="0">
      <alignment vertical="center"/>
    </xf>
    <xf numFmtId="0" fontId="27" fillId="0" borderId="13" applyNumberFormat="0" applyFill="0" applyAlignment="0" applyProtection="0">
      <alignment vertical="center"/>
    </xf>
    <xf numFmtId="0" fontId="33" fillId="20" borderId="0" applyNumberFormat="0" applyBorder="0" applyAlignment="0" applyProtection="0">
      <alignment vertical="center"/>
    </xf>
    <xf numFmtId="0" fontId="30" fillId="0" borderId="17" applyNumberFormat="0" applyFill="0" applyAlignment="0" applyProtection="0">
      <alignment vertical="center"/>
    </xf>
    <xf numFmtId="0" fontId="33" fillId="22" borderId="0" applyNumberFormat="0" applyBorder="0" applyAlignment="0" applyProtection="0">
      <alignment vertical="center"/>
    </xf>
    <xf numFmtId="0" fontId="34" fillId="8" borderId="14" applyNumberFormat="0" applyAlignment="0" applyProtection="0">
      <alignment vertical="center"/>
    </xf>
    <xf numFmtId="0" fontId="41" fillId="8" borderId="18" applyNumberFormat="0" applyAlignment="0" applyProtection="0">
      <alignment vertical="center"/>
    </xf>
    <xf numFmtId="0" fontId="26" fillId="3" borderId="12" applyNumberFormat="0" applyAlignment="0" applyProtection="0">
      <alignment vertical="center"/>
    </xf>
    <xf numFmtId="0" fontId="25" fillId="24" borderId="0" applyNumberFormat="0" applyBorder="0" applyAlignment="0" applyProtection="0">
      <alignment vertical="center"/>
    </xf>
    <xf numFmtId="0" fontId="33" fillId="10" borderId="0" applyNumberFormat="0" applyBorder="0" applyAlignment="0" applyProtection="0">
      <alignment vertical="center"/>
    </xf>
    <xf numFmtId="0" fontId="42" fillId="0" borderId="19" applyNumberFormat="0" applyFill="0" applyAlignment="0" applyProtection="0">
      <alignment vertical="center"/>
    </xf>
    <xf numFmtId="0" fontId="36" fillId="0" borderId="16" applyNumberFormat="0" applyFill="0" applyAlignment="0" applyProtection="0">
      <alignment vertical="center"/>
    </xf>
    <xf numFmtId="0" fontId="43" fillId="26" borderId="0" applyNumberFormat="0" applyBorder="0" applyAlignment="0" applyProtection="0">
      <alignment vertical="center"/>
    </xf>
    <xf numFmtId="0" fontId="39" fillId="11" borderId="0" applyNumberFormat="0" applyBorder="0" applyAlignment="0" applyProtection="0">
      <alignment vertical="center"/>
    </xf>
    <xf numFmtId="0" fontId="25" fillId="27" borderId="0" applyNumberFormat="0" applyBorder="0" applyAlignment="0" applyProtection="0">
      <alignment vertical="center"/>
    </xf>
    <xf numFmtId="0" fontId="33" fillId="7" borderId="0" applyNumberFormat="0" applyBorder="0" applyAlignment="0" applyProtection="0">
      <alignment vertical="center"/>
    </xf>
    <xf numFmtId="0" fontId="25" fillId="14" borderId="0" applyNumberFormat="0" applyBorder="0" applyAlignment="0" applyProtection="0">
      <alignment vertical="center"/>
    </xf>
    <xf numFmtId="0" fontId="25" fillId="2" borderId="0" applyNumberFormat="0" applyBorder="0" applyAlignment="0" applyProtection="0">
      <alignment vertical="center"/>
    </xf>
    <xf numFmtId="0" fontId="25" fillId="25" borderId="0" applyNumberFormat="0" applyBorder="0" applyAlignment="0" applyProtection="0">
      <alignment vertical="center"/>
    </xf>
    <xf numFmtId="0" fontId="25" fillId="4" borderId="0" applyNumberFormat="0" applyBorder="0" applyAlignment="0" applyProtection="0">
      <alignment vertical="center"/>
    </xf>
    <xf numFmtId="0" fontId="33" fillId="6" borderId="0" applyNumberFormat="0" applyBorder="0" applyAlignment="0" applyProtection="0">
      <alignment vertical="center"/>
    </xf>
    <xf numFmtId="0" fontId="33" fillId="29" borderId="0" applyNumberFormat="0" applyBorder="0" applyAlignment="0" applyProtection="0">
      <alignment vertical="center"/>
    </xf>
    <xf numFmtId="0" fontId="25" fillId="23" borderId="0" applyNumberFormat="0" applyBorder="0" applyAlignment="0" applyProtection="0">
      <alignment vertical="center"/>
    </xf>
    <xf numFmtId="0" fontId="25" fillId="31" borderId="0" applyNumberFormat="0" applyBorder="0" applyAlignment="0" applyProtection="0">
      <alignment vertical="center"/>
    </xf>
    <xf numFmtId="0" fontId="33" fillId="32" borderId="0" applyNumberFormat="0" applyBorder="0" applyAlignment="0" applyProtection="0">
      <alignment vertical="center"/>
    </xf>
    <xf numFmtId="0" fontId="25" fillId="16" borderId="0" applyNumberFormat="0" applyBorder="0" applyAlignment="0" applyProtection="0">
      <alignment vertical="center"/>
    </xf>
    <xf numFmtId="0" fontId="33" fillId="18" borderId="0" applyNumberFormat="0" applyBorder="0" applyAlignment="0" applyProtection="0">
      <alignment vertical="center"/>
    </xf>
    <xf numFmtId="0" fontId="33" fillId="28" borderId="0" applyNumberFormat="0" applyBorder="0" applyAlignment="0" applyProtection="0">
      <alignment vertical="center"/>
    </xf>
    <xf numFmtId="0" fontId="25" fillId="30" borderId="0" applyNumberFormat="0" applyBorder="0" applyAlignment="0" applyProtection="0">
      <alignment vertical="center"/>
    </xf>
    <xf numFmtId="0" fontId="33" fillId="21" borderId="0" applyNumberFormat="0" applyBorder="0" applyAlignment="0" applyProtection="0">
      <alignment vertical="center"/>
    </xf>
  </cellStyleXfs>
  <cellXfs count="82">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1" fillId="0" borderId="0" xfId="0" applyFont="1" applyFill="1" applyBorder="1" applyAlignment="1">
      <alignment vertical="center"/>
    </xf>
    <xf numFmtId="0" fontId="0" fillId="0" borderId="0" xfId="0"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5" xfId="0" applyFont="1" applyFill="1" applyBorder="1" applyAlignment="1">
      <alignment horizontal="right" vertical="center"/>
    </xf>
    <xf numFmtId="0" fontId="6" fillId="0" borderId="6" xfId="0" applyFont="1" applyFill="1" applyBorder="1" applyAlignment="1">
      <alignment horizontal="right" vertical="center"/>
    </xf>
    <xf numFmtId="0" fontId="6" fillId="0" borderId="7"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Border="1" applyAlignment="1">
      <alignment horizontal="center" vertical="center" wrapText="1"/>
    </xf>
    <xf numFmtId="0" fontId="11" fillId="0" borderId="0" xfId="0" applyFont="1" applyFill="1" applyAlignment="1">
      <alignment horizontal="righ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 fontId="13" fillId="0" borderId="1" xfId="0" applyNumberFormat="1" applyFont="1" applyFill="1" applyBorder="1" applyAlignment="1">
      <alignment horizontal="center" vertical="center"/>
    </xf>
    <xf numFmtId="0" fontId="13" fillId="0" borderId="8" xfId="0" applyFont="1" applyFill="1" applyBorder="1" applyAlignment="1">
      <alignment horizontal="center" vertical="center"/>
    </xf>
    <xf numFmtId="9" fontId="13" fillId="0" borderId="1" xfId="0" applyNumberFormat="1" applyFont="1" applyFill="1" applyBorder="1" applyAlignment="1">
      <alignment horizontal="center" vertical="center"/>
    </xf>
    <xf numFmtId="179" fontId="13" fillId="0" borderId="8"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4" fillId="0" borderId="1" xfId="0" applyFont="1" applyFill="1" applyBorder="1" applyAlignment="1">
      <alignment horizontal="center" vertical="center"/>
    </xf>
    <xf numFmtId="179" fontId="13" fillId="0" borderId="1" xfId="0" applyNumberFormat="1" applyFont="1" applyFill="1" applyBorder="1" applyAlignment="1">
      <alignment horizontal="center" vertical="center"/>
    </xf>
    <xf numFmtId="0" fontId="15"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10" fontId="13" fillId="0" borderId="1" xfId="0" applyNumberFormat="1" applyFont="1" applyFill="1" applyBorder="1" applyAlignment="1">
      <alignment horizontal="center" vertical="center"/>
    </xf>
    <xf numFmtId="180" fontId="13" fillId="0" borderId="10" xfId="0" applyNumberFormat="1" applyFont="1" applyFill="1" applyBorder="1" applyAlignment="1">
      <alignment horizontal="center" vertical="center"/>
    </xf>
    <xf numFmtId="179" fontId="13" fillId="0" borderId="10" xfId="0" applyNumberFormat="1" applyFont="1" applyFill="1" applyBorder="1" applyAlignment="1">
      <alignment horizontal="center" vertical="center"/>
    </xf>
    <xf numFmtId="179" fontId="14" fillId="0" borderId="1"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xf>
    <xf numFmtId="0" fontId="13" fillId="0" borderId="1" xfId="0" applyNumberFormat="1" applyFont="1" applyFill="1" applyBorder="1" applyAlignment="1" applyProtection="1">
      <alignment horizontal="center" vertical="center"/>
    </xf>
    <xf numFmtId="179" fontId="16" fillId="0" borderId="1" xfId="0" applyNumberFormat="1" applyFont="1" applyFill="1" applyBorder="1" applyAlignment="1">
      <alignment horizontal="center" vertical="center"/>
    </xf>
    <xf numFmtId="0" fontId="2"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Fill="1" applyBorder="1" applyAlignment="1">
      <alignment vertical="center"/>
    </xf>
    <xf numFmtId="179" fontId="9" fillId="0" borderId="0" xfId="0" applyNumberFormat="1" applyFont="1" applyFill="1" applyBorder="1" applyAlignment="1">
      <alignment vertical="center"/>
    </xf>
    <xf numFmtId="0" fontId="9" fillId="0" borderId="0" xfId="0" applyFont="1" applyFill="1" applyBorder="1" applyAlignment="1">
      <alignment vertical="center"/>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6"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7" fillId="0" borderId="1" xfId="0" applyFont="1" applyFill="1" applyBorder="1" applyAlignment="1">
      <alignment vertical="center"/>
    </xf>
    <xf numFmtId="0" fontId="22"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2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J8" sqref="J8"/>
    </sheetView>
  </sheetViews>
  <sheetFormatPr defaultColWidth="9" defaultRowHeight="13.5" outlineLevelCol="6"/>
  <cols>
    <col min="1" max="1" width="14.875" customWidth="1"/>
    <col min="2" max="2" width="9.25"/>
    <col min="3" max="3" width="10.75" customWidth="1"/>
    <col min="4" max="4" width="12.875" customWidth="1"/>
    <col min="5" max="5" width="17.75" customWidth="1"/>
    <col min="6" max="6" width="15.125" customWidth="1"/>
    <col min="7" max="7" width="22.125" customWidth="1"/>
  </cols>
  <sheetData>
    <row r="1" ht="24" customHeight="1" spans="1:7">
      <c r="A1" s="60" t="s">
        <v>0</v>
      </c>
      <c r="B1" s="61"/>
      <c r="C1" s="62"/>
      <c r="D1" s="62"/>
      <c r="E1" s="62"/>
      <c r="F1" s="62"/>
      <c r="G1" s="62"/>
    </row>
    <row r="2" ht="39" customHeight="1" spans="1:7">
      <c r="A2" s="63" t="s">
        <v>1</v>
      </c>
      <c r="B2" s="63"/>
      <c r="C2" s="63"/>
      <c r="D2" s="63"/>
      <c r="E2" s="63"/>
      <c r="F2" s="63"/>
      <c r="G2" s="63"/>
    </row>
    <row r="3" ht="23" customHeight="1" spans="1:7">
      <c r="A3" s="64"/>
      <c r="B3" s="64"/>
      <c r="C3" s="64"/>
      <c r="D3" s="64"/>
      <c r="E3" s="65"/>
      <c r="F3" s="65"/>
      <c r="G3" s="66" t="s">
        <v>2</v>
      </c>
    </row>
    <row r="4" ht="60" customHeight="1" spans="1:7">
      <c r="A4" s="67" t="s">
        <v>3</v>
      </c>
      <c r="B4" s="67" t="s">
        <v>4</v>
      </c>
      <c r="C4" s="68" t="s">
        <v>5</v>
      </c>
      <c r="D4" s="68" t="s">
        <v>6</v>
      </c>
      <c r="E4" s="69" t="s">
        <v>7</v>
      </c>
      <c r="F4" s="69" t="s">
        <v>8</v>
      </c>
      <c r="G4" s="70" t="s">
        <v>9</v>
      </c>
    </row>
    <row r="5" ht="33" customHeight="1" spans="1:7">
      <c r="A5" s="71" t="s">
        <v>10</v>
      </c>
      <c r="B5" s="70">
        <v>1924.76</v>
      </c>
      <c r="C5" s="70">
        <v>364.37</v>
      </c>
      <c r="D5" s="70">
        <v>317.93</v>
      </c>
      <c r="E5" s="70">
        <v>597.2</v>
      </c>
      <c r="F5" s="70">
        <v>645.26</v>
      </c>
      <c r="G5" s="72"/>
    </row>
    <row r="6" ht="33" customHeight="1" spans="1:7">
      <c r="A6" s="69" t="s">
        <v>11</v>
      </c>
      <c r="B6" s="68">
        <v>1768.58</v>
      </c>
      <c r="C6" s="73">
        <v>286.79</v>
      </c>
      <c r="D6" s="73">
        <v>239.33</v>
      </c>
      <c r="E6" s="70">
        <v>597.2</v>
      </c>
      <c r="F6" s="70">
        <v>645.26</v>
      </c>
      <c r="G6" s="74"/>
    </row>
    <row r="7" ht="312" customHeight="1" spans="1:7">
      <c r="A7" s="75" t="s">
        <v>12</v>
      </c>
      <c r="B7" s="76">
        <v>1746.62</v>
      </c>
      <c r="C7" s="77">
        <v>274.5</v>
      </c>
      <c r="D7" s="77">
        <v>229.66</v>
      </c>
      <c r="E7" s="78">
        <v>597.2</v>
      </c>
      <c r="F7" s="78">
        <v>645.26</v>
      </c>
      <c r="G7" s="79" t="s">
        <v>13</v>
      </c>
    </row>
    <row r="8" ht="32" customHeight="1" spans="1:7">
      <c r="A8" s="80" t="s">
        <v>14</v>
      </c>
      <c r="B8" s="80">
        <v>10.75</v>
      </c>
      <c r="C8" s="77">
        <v>5.72</v>
      </c>
      <c r="D8" s="77">
        <v>5.03</v>
      </c>
      <c r="E8" s="78"/>
      <c r="F8" s="78"/>
      <c r="G8" s="74"/>
    </row>
    <row r="9" ht="32" customHeight="1" spans="1:7">
      <c r="A9" s="80" t="s">
        <v>15</v>
      </c>
      <c r="B9" s="80">
        <v>8.67</v>
      </c>
      <c r="C9" s="77">
        <v>5.1</v>
      </c>
      <c r="D9" s="77">
        <v>3.57</v>
      </c>
      <c r="E9" s="78"/>
      <c r="F9" s="78"/>
      <c r="G9" s="74"/>
    </row>
    <row r="10" ht="32" customHeight="1" spans="1:7">
      <c r="A10" s="80" t="s">
        <v>16</v>
      </c>
      <c r="B10" s="80">
        <v>2.54</v>
      </c>
      <c r="C10" s="77">
        <v>1.47</v>
      </c>
      <c r="D10" s="77">
        <v>1.07</v>
      </c>
      <c r="E10" s="78"/>
      <c r="F10" s="78"/>
      <c r="G10" s="74"/>
    </row>
    <row r="11" ht="32" customHeight="1" spans="1:7">
      <c r="A11" s="70" t="s">
        <v>17</v>
      </c>
      <c r="B11" s="81">
        <v>156.18</v>
      </c>
      <c r="C11" s="81">
        <v>77.58</v>
      </c>
      <c r="D11" s="81">
        <v>78.6</v>
      </c>
      <c r="E11" s="78"/>
      <c r="F11" s="78"/>
      <c r="G11" s="74"/>
    </row>
    <row r="12" ht="32" customHeight="1" spans="1:7">
      <c r="A12" s="80" t="s">
        <v>18</v>
      </c>
      <c r="B12" s="80">
        <v>24.34</v>
      </c>
      <c r="C12" s="77">
        <v>11.29</v>
      </c>
      <c r="D12" s="77">
        <v>13.05</v>
      </c>
      <c r="E12" s="78"/>
      <c r="F12" s="78"/>
      <c r="G12" s="74"/>
    </row>
    <row r="13" ht="32" customHeight="1" spans="1:7">
      <c r="A13" s="80" t="s">
        <v>19</v>
      </c>
      <c r="B13" s="80">
        <v>11.15</v>
      </c>
      <c r="C13" s="77">
        <v>4.28</v>
      </c>
      <c r="D13" s="77">
        <v>6.87</v>
      </c>
      <c r="E13" s="78"/>
      <c r="F13" s="78"/>
      <c r="G13" s="74"/>
    </row>
    <row r="14" ht="32" customHeight="1" spans="1:7">
      <c r="A14" s="80" t="s">
        <v>20</v>
      </c>
      <c r="B14" s="80">
        <v>48.78</v>
      </c>
      <c r="C14" s="77">
        <v>27.78</v>
      </c>
      <c r="D14" s="77">
        <v>21</v>
      </c>
      <c r="E14" s="78"/>
      <c r="F14" s="78"/>
      <c r="G14" s="74"/>
    </row>
    <row r="15" ht="32" customHeight="1" spans="1:7">
      <c r="A15" s="80" t="s">
        <v>21</v>
      </c>
      <c r="B15" s="80">
        <v>24.89</v>
      </c>
      <c r="C15" s="77">
        <v>10.84</v>
      </c>
      <c r="D15" s="77">
        <v>14.05</v>
      </c>
      <c r="E15" s="78"/>
      <c r="F15" s="78"/>
      <c r="G15" s="74"/>
    </row>
    <row r="16" ht="32" customHeight="1" spans="1:7">
      <c r="A16" s="80" t="s">
        <v>22</v>
      </c>
      <c r="B16" s="80">
        <v>27.97</v>
      </c>
      <c r="C16" s="77">
        <v>13.8</v>
      </c>
      <c r="D16" s="77">
        <v>14.17</v>
      </c>
      <c r="E16" s="74"/>
      <c r="F16" s="74"/>
      <c r="G16" s="74"/>
    </row>
    <row r="17" ht="32" customHeight="1" spans="1:7">
      <c r="A17" s="80" t="s">
        <v>23</v>
      </c>
      <c r="B17" s="80">
        <v>19.05</v>
      </c>
      <c r="C17" s="77">
        <v>9.59</v>
      </c>
      <c r="D17" s="77">
        <v>9.46</v>
      </c>
      <c r="E17" s="74"/>
      <c r="F17" s="74"/>
      <c r="G17" s="74"/>
    </row>
  </sheetData>
  <mergeCells count="1">
    <mergeCell ref="A2:G2"/>
  </mergeCells>
  <printOptions horizontalCentered="1"/>
  <pageMargins left="0.751388888888889" right="0.751388888888889" top="0.802777777777778" bottom="0.802777777777778" header="0.5" footer="0.5"/>
  <pageSetup paperSize="9" scale="8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C7" sqref="C7"/>
    </sheetView>
  </sheetViews>
  <sheetFormatPr defaultColWidth="9" defaultRowHeight="13.5" outlineLevelCol="6"/>
  <cols>
    <col min="1" max="1" width="16.375" customWidth="1"/>
    <col min="2" max="4" width="17.125" customWidth="1"/>
    <col min="5" max="5" width="14.5" customWidth="1"/>
    <col min="6" max="6" width="16.25" customWidth="1"/>
    <col min="7" max="7" width="16.75" customWidth="1"/>
  </cols>
  <sheetData>
    <row r="1" ht="26" customHeight="1" spans="1:7">
      <c r="A1" s="51" t="s">
        <v>24</v>
      </c>
      <c r="B1" s="52"/>
      <c r="C1" s="52"/>
      <c r="D1" s="52"/>
      <c r="E1" s="52"/>
      <c r="F1" s="52"/>
      <c r="G1" s="52"/>
    </row>
    <row r="2" s="48" customFormat="1" ht="54" customHeight="1" spans="1:7">
      <c r="A2" s="53" t="s">
        <v>25</v>
      </c>
      <c r="B2" s="53"/>
      <c r="C2" s="53"/>
      <c r="D2" s="53"/>
      <c r="E2" s="53"/>
      <c r="F2" s="53"/>
      <c r="G2" s="53"/>
    </row>
    <row r="3" s="49" customFormat="1" ht="27" customHeight="1" spans="1:7">
      <c r="A3" s="54" t="s">
        <v>26</v>
      </c>
      <c r="B3" s="55" t="s">
        <v>27</v>
      </c>
      <c r="C3" s="55"/>
      <c r="D3" s="55"/>
      <c r="E3" s="56" t="s">
        <v>28</v>
      </c>
      <c r="F3" s="56" t="s">
        <v>29</v>
      </c>
      <c r="G3" s="56" t="s">
        <v>30</v>
      </c>
    </row>
    <row r="4" s="49" customFormat="1" ht="27" customHeight="1" spans="1:7">
      <c r="A4" s="54"/>
      <c r="B4" s="55" t="s">
        <v>31</v>
      </c>
      <c r="C4" s="55" t="s">
        <v>32</v>
      </c>
      <c r="D4" s="55" t="s">
        <v>33</v>
      </c>
      <c r="E4" s="57"/>
      <c r="F4" s="57"/>
      <c r="G4" s="57"/>
    </row>
    <row r="5" s="50" customFormat="1" ht="27" customHeight="1" spans="1:7">
      <c r="A5" s="58" t="s">
        <v>21</v>
      </c>
      <c r="B5" s="58">
        <v>8457100</v>
      </c>
      <c r="C5" s="58">
        <v>30250334</v>
      </c>
      <c r="D5" s="58">
        <v>12375758</v>
      </c>
      <c r="E5" s="58">
        <v>44.89</v>
      </c>
      <c r="F5" s="58">
        <v>34.05</v>
      </c>
      <c r="G5" s="59">
        <f t="shared" ref="G5:G14" si="0">E5-F5</f>
        <v>10.84</v>
      </c>
    </row>
    <row r="6" s="50" customFormat="1" ht="27" customHeight="1" spans="1:7">
      <c r="A6" s="58" t="s">
        <v>22</v>
      </c>
      <c r="B6" s="58">
        <v>6387600</v>
      </c>
      <c r="C6" s="58">
        <v>31653304</v>
      </c>
      <c r="D6" s="58">
        <v>13825092</v>
      </c>
      <c r="E6" s="58">
        <v>44.95</v>
      </c>
      <c r="F6" s="58">
        <v>31.15</v>
      </c>
      <c r="G6" s="59">
        <f t="shared" si="0"/>
        <v>13.8</v>
      </c>
    </row>
    <row r="7" s="50" customFormat="1" ht="27" customHeight="1" spans="1:7">
      <c r="A7" s="58" t="s">
        <v>18</v>
      </c>
      <c r="B7" s="58">
        <v>5436400</v>
      </c>
      <c r="C7" s="58">
        <v>26359184</v>
      </c>
      <c r="D7" s="58">
        <v>22577810</v>
      </c>
      <c r="E7" s="58">
        <v>43.09</v>
      </c>
      <c r="F7" s="58">
        <v>31.8</v>
      </c>
      <c r="G7" s="59">
        <f t="shared" si="0"/>
        <v>11.29</v>
      </c>
    </row>
    <row r="8" s="50" customFormat="1" ht="27" customHeight="1" spans="1:7">
      <c r="A8" s="58" t="s">
        <v>19</v>
      </c>
      <c r="B8" s="58">
        <v>3628600</v>
      </c>
      <c r="C8" s="58">
        <v>15468104</v>
      </c>
      <c r="D8" s="58">
        <v>4547866</v>
      </c>
      <c r="E8" s="58">
        <v>21.37</v>
      </c>
      <c r="F8" s="58">
        <v>17.09</v>
      </c>
      <c r="G8" s="59">
        <f t="shared" si="0"/>
        <v>4.28</v>
      </c>
    </row>
    <row r="9" s="50" customFormat="1" ht="27" customHeight="1" spans="1:7">
      <c r="A9" s="58" t="s">
        <v>20</v>
      </c>
      <c r="B9" s="58">
        <v>7037600</v>
      </c>
      <c r="C9" s="58">
        <v>32908514</v>
      </c>
      <c r="D9" s="58">
        <v>46189768</v>
      </c>
      <c r="E9" s="58">
        <v>63.04</v>
      </c>
      <c r="F9" s="58">
        <v>35.26</v>
      </c>
      <c r="G9" s="59">
        <f t="shared" si="0"/>
        <v>27.78</v>
      </c>
    </row>
    <row r="10" s="50" customFormat="1" ht="27" customHeight="1" spans="1:7">
      <c r="A10" s="58" t="s">
        <v>23</v>
      </c>
      <c r="B10" s="58">
        <v>3962600</v>
      </c>
      <c r="C10" s="58">
        <v>19570634</v>
      </c>
      <c r="D10" s="58">
        <v>15305978</v>
      </c>
      <c r="E10" s="58">
        <v>31.18</v>
      </c>
      <c r="F10" s="58">
        <v>21.59</v>
      </c>
      <c r="G10" s="59">
        <f t="shared" si="0"/>
        <v>9.59</v>
      </c>
    </row>
    <row r="11" s="50" customFormat="1" ht="27" customHeight="1" spans="1:7">
      <c r="A11" s="58" t="s">
        <v>14</v>
      </c>
      <c r="B11" s="58">
        <v>3054900</v>
      </c>
      <c r="C11" s="58">
        <v>11066494</v>
      </c>
      <c r="D11" s="58">
        <v>2834304</v>
      </c>
      <c r="E11" s="58">
        <v>15.54</v>
      </c>
      <c r="F11" s="58">
        <v>9.82</v>
      </c>
      <c r="G11" s="59">
        <f t="shared" si="0"/>
        <v>5.72</v>
      </c>
    </row>
    <row r="12" s="50" customFormat="1" ht="27" customHeight="1" spans="1:7">
      <c r="A12" s="59" t="s">
        <v>15</v>
      </c>
      <c r="B12" s="59">
        <v>1167900</v>
      </c>
      <c r="C12" s="59">
        <v>7906356</v>
      </c>
      <c r="D12" s="59">
        <v>4863000</v>
      </c>
      <c r="E12" s="59">
        <v>11.5</v>
      </c>
      <c r="F12" s="59">
        <v>6.4</v>
      </c>
      <c r="G12" s="59">
        <f t="shared" si="0"/>
        <v>5.1</v>
      </c>
    </row>
    <row r="13" s="50" customFormat="1" ht="27" customHeight="1" spans="1:7">
      <c r="A13" s="58" t="s">
        <v>34</v>
      </c>
      <c r="B13" s="58">
        <v>617500</v>
      </c>
      <c r="C13" s="58">
        <v>2253364</v>
      </c>
      <c r="D13" s="58">
        <v>728860</v>
      </c>
      <c r="E13" s="58">
        <v>3.23</v>
      </c>
      <c r="F13" s="58">
        <v>1.76</v>
      </c>
      <c r="G13" s="59">
        <f t="shared" si="0"/>
        <v>1.47</v>
      </c>
    </row>
    <row r="14" s="50" customFormat="1" ht="27" customHeight="1" spans="1:7">
      <c r="A14" s="58" t="s">
        <v>35</v>
      </c>
      <c r="B14" s="58">
        <v>42252100</v>
      </c>
      <c r="C14" s="58">
        <v>90080318</v>
      </c>
      <c r="D14" s="58">
        <v>48134188</v>
      </c>
      <c r="E14" s="58">
        <v>651.61</v>
      </c>
      <c r="F14" s="58">
        <v>377.11</v>
      </c>
      <c r="G14" s="59">
        <f t="shared" si="0"/>
        <v>274.5</v>
      </c>
    </row>
    <row r="15" s="50" customFormat="1" ht="27" customHeight="1" spans="1:7">
      <c r="A15" s="58" t="s">
        <v>10</v>
      </c>
      <c r="B15" s="58">
        <f>SUM(B5:B14)</f>
        <v>82002300</v>
      </c>
      <c r="C15" s="58">
        <f>SUM(C5:C14)</f>
        <v>267516606</v>
      </c>
      <c r="D15" s="58">
        <f>SUM(D5:D14)</f>
        <v>171382624</v>
      </c>
      <c r="E15" s="58">
        <f>SUM(E5:E14)</f>
        <v>930.4</v>
      </c>
      <c r="F15" s="58">
        <v>566.03</v>
      </c>
      <c r="G15" s="59">
        <v>364.37</v>
      </c>
    </row>
    <row r="16" ht="32" customHeight="1"/>
  </sheetData>
  <mergeCells count="6">
    <mergeCell ref="A2:G2"/>
    <mergeCell ref="B3:D3"/>
    <mergeCell ref="A3:A4"/>
    <mergeCell ref="E3:E4"/>
    <mergeCell ref="F3:F4"/>
    <mergeCell ref="G3:G4"/>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D15" sqref="D15"/>
    </sheetView>
  </sheetViews>
  <sheetFormatPr defaultColWidth="9" defaultRowHeight="13.5"/>
  <cols>
    <col min="2" max="2" width="9.375"/>
    <col min="3" max="5" width="10.375"/>
    <col min="8" max="8" width="12.125" customWidth="1"/>
    <col min="11" max="12" width="12.875" customWidth="1"/>
  </cols>
  <sheetData>
    <row r="1" ht="22" customHeight="1" spans="1:13">
      <c r="A1" s="26" t="s">
        <v>36</v>
      </c>
      <c r="B1" s="27"/>
      <c r="C1" s="27"/>
      <c r="D1" s="27"/>
      <c r="E1" s="27"/>
      <c r="F1" s="27"/>
      <c r="G1" s="27"/>
      <c r="H1" s="27"/>
      <c r="I1" s="27"/>
      <c r="J1" s="27"/>
      <c r="K1" s="27"/>
      <c r="L1" s="27"/>
      <c r="M1" s="27"/>
    </row>
    <row r="2" ht="25" customHeight="1" spans="1:13">
      <c r="A2" s="28" t="s">
        <v>37</v>
      </c>
      <c r="B2" s="28"/>
      <c r="C2" s="28"/>
      <c r="D2" s="28"/>
      <c r="E2" s="28"/>
      <c r="F2" s="28"/>
      <c r="G2" s="28"/>
      <c r="H2" s="28"/>
      <c r="I2" s="28"/>
      <c r="J2" s="28"/>
      <c r="K2" s="28"/>
      <c r="L2" s="28"/>
      <c r="M2" s="28"/>
    </row>
    <row r="3" ht="8" hidden="1" customHeight="1" spans="1:13">
      <c r="A3" s="28"/>
      <c r="B3" s="28"/>
      <c r="C3" s="28"/>
      <c r="D3" s="28"/>
      <c r="E3" s="28"/>
      <c r="F3" s="28"/>
      <c r="G3" s="28"/>
      <c r="H3" s="28"/>
      <c r="I3" s="28"/>
      <c r="J3" s="28"/>
      <c r="K3" s="28"/>
      <c r="L3" s="28"/>
      <c r="M3" s="28"/>
    </row>
    <row r="4" ht="17" customHeight="1" spans="1:13">
      <c r="A4" s="29" t="s">
        <v>38</v>
      </c>
      <c r="B4" s="29"/>
      <c r="C4" s="29"/>
      <c r="D4" s="29"/>
      <c r="E4" s="29"/>
      <c r="F4" s="29"/>
      <c r="G4" s="29"/>
      <c r="H4" s="29"/>
      <c r="I4" s="29"/>
      <c r="J4" s="29"/>
      <c r="K4" s="29"/>
      <c r="L4" s="29"/>
      <c r="M4" s="29"/>
    </row>
    <row r="5" ht="21" customHeight="1" spans="1:13">
      <c r="A5" s="30" t="s">
        <v>26</v>
      </c>
      <c r="B5" s="30" t="s">
        <v>39</v>
      </c>
      <c r="C5" s="30"/>
      <c r="D5" s="30"/>
      <c r="E5" s="30" t="s">
        <v>40</v>
      </c>
      <c r="F5" s="30" t="s">
        <v>41</v>
      </c>
      <c r="G5" s="30" t="s">
        <v>42</v>
      </c>
      <c r="H5" s="30" t="s">
        <v>43</v>
      </c>
      <c r="I5" s="30" t="s">
        <v>41</v>
      </c>
      <c r="J5" s="30" t="s">
        <v>42</v>
      </c>
      <c r="K5" s="30" t="s">
        <v>44</v>
      </c>
      <c r="L5" s="30" t="s">
        <v>45</v>
      </c>
      <c r="M5" s="17" t="s">
        <v>10</v>
      </c>
    </row>
    <row r="6" ht="21" customHeight="1" spans="1:13">
      <c r="A6" s="30"/>
      <c r="B6" s="30" t="s">
        <v>31</v>
      </c>
      <c r="C6" s="30" t="s">
        <v>32</v>
      </c>
      <c r="D6" s="30" t="s">
        <v>33</v>
      </c>
      <c r="E6" s="30"/>
      <c r="F6" s="30"/>
      <c r="G6" s="30"/>
      <c r="H6" s="30"/>
      <c r="I6" s="30"/>
      <c r="J6" s="30"/>
      <c r="K6" s="30"/>
      <c r="L6" s="30"/>
      <c r="M6" s="40"/>
    </row>
    <row r="7" ht="29" customHeight="1" spans="1:13">
      <c r="A7" s="31" t="s">
        <v>21</v>
      </c>
      <c r="B7" s="32">
        <v>9352400</v>
      </c>
      <c r="C7" s="31">
        <v>30879634</v>
      </c>
      <c r="D7" s="33">
        <v>13177578</v>
      </c>
      <c r="E7" s="31">
        <v>40232034</v>
      </c>
      <c r="F7" s="34">
        <v>0.01</v>
      </c>
      <c r="G7" s="35">
        <v>40.232034</v>
      </c>
      <c r="H7" s="33">
        <v>13177578</v>
      </c>
      <c r="I7" s="41">
        <v>0.005</v>
      </c>
      <c r="J7" s="42">
        <v>6.588789</v>
      </c>
      <c r="K7" s="43">
        <v>32.7745761</v>
      </c>
      <c r="L7" s="44">
        <v>14.0462469</v>
      </c>
      <c r="M7" s="44">
        <v>46.820823</v>
      </c>
    </row>
    <row r="8" ht="29" customHeight="1" spans="1:13">
      <c r="A8" s="36" t="s">
        <v>22</v>
      </c>
      <c r="B8" s="32">
        <v>6843200</v>
      </c>
      <c r="C8" s="31">
        <v>33067464</v>
      </c>
      <c r="D8" s="33">
        <v>14675520</v>
      </c>
      <c r="E8" s="31">
        <v>39910664</v>
      </c>
      <c r="F8" s="34">
        <v>0.01</v>
      </c>
      <c r="G8" s="35">
        <v>39.910664</v>
      </c>
      <c r="H8" s="33">
        <v>14675520</v>
      </c>
      <c r="I8" s="41">
        <v>0.005</v>
      </c>
      <c r="J8" s="42">
        <v>7.33776</v>
      </c>
      <c r="K8" s="43">
        <v>33.0738968</v>
      </c>
      <c r="L8" s="44">
        <v>14.1745272</v>
      </c>
      <c r="M8" s="44">
        <v>47.248424</v>
      </c>
    </row>
    <row r="9" ht="29" customHeight="1" spans="1:13">
      <c r="A9" s="31" t="s">
        <v>18</v>
      </c>
      <c r="B9" s="32">
        <v>5910800</v>
      </c>
      <c r="C9" s="31">
        <v>25979218</v>
      </c>
      <c r="D9" s="33">
        <v>23247382</v>
      </c>
      <c r="E9" s="31">
        <v>31890018</v>
      </c>
      <c r="F9" s="34">
        <v>0.01</v>
      </c>
      <c r="G9" s="35">
        <v>31.890018</v>
      </c>
      <c r="H9" s="33">
        <v>23247382</v>
      </c>
      <c r="I9" s="41">
        <v>0.005</v>
      </c>
      <c r="J9" s="42">
        <v>11.623691</v>
      </c>
      <c r="K9" s="43">
        <v>30.4595963</v>
      </c>
      <c r="L9" s="44">
        <v>13.0541127</v>
      </c>
      <c r="M9" s="44">
        <v>43.513709</v>
      </c>
    </row>
    <row r="10" ht="29" customHeight="1" spans="1:13">
      <c r="A10" s="36" t="s">
        <v>19</v>
      </c>
      <c r="B10" s="32">
        <v>4043500</v>
      </c>
      <c r="C10" s="31">
        <v>16339394</v>
      </c>
      <c r="D10" s="33">
        <v>5045010</v>
      </c>
      <c r="E10" s="31">
        <v>20382894</v>
      </c>
      <c r="F10" s="34">
        <v>0.01</v>
      </c>
      <c r="G10" s="35">
        <v>20.382894</v>
      </c>
      <c r="H10" s="33">
        <v>5045010</v>
      </c>
      <c r="I10" s="41">
        <v>0.005</v>
      </c>
      <c r="J10" s="42">
        <v>2.522505</v>
      </c>
      <c r="K10" s="43">
        <v>16.0337793</v>
      </c>
      <c r="L10" s="44">
        <v>6.8716197</v>
      </c>
      <c r="M10" s="44">
        <v>22.905399</v>
      </c>
    </row>
    <row r="11" ht="29" customHeight="1" spans="1:13">
      <c r="A11" s="31" t="s">
        <v>20</v>
      </c>
      <c r="B11" s="32">
        <v>8242200</v>
      </c>
      <c r="C11" s="31">
        <v>36954354</v>
      </c>
      <c r="D11" s="33">
        <v>49601008</v>
      </c>
      <c r="E11" s="31">
        <v>45196554</v>
      </c>
      <c r="F11" s="34">
        <v>0.01</v>
      </c>
      <c r="G11" s="35">
        <v>45.196554</v>
      </c>
      <c r="H11" s="33">
        <v>49601008</v>
      </c>
      <c r="I11" s="41">
        <v>0.005</v>
      </c>
      <c r="J11" s="42">
        <v>24.800504</v>
      </c>
      <c r="K11" s="43">
        <v>48.9979406</v>
      </c>
      <c r="L11" s="44">
        <v>20.9991174</v>
      </c>
      <c r="M11" s="44">
        <v>69.997058</v>
      </c>
    </row>
    <row r="12" ht="29" customHeight="1" spans="1:13">
      <c r="A12" s="31" t="s">
        <v>23</v>
      </c>
      <c r="B12" s="32">
        <v>4219400</v>
      </c>
      <c r="C12" s="31">
        <v>19485478</v>
      </c>
      <c r="D12" s="33">
        <v>15654836</v>
      </c>
      <c r="E12" s="31">
        <v>23704878</v>
      </c>
      <c r="F12" s="34">
        <v>0.01</v>
      </c>
      <c r="G12" s="35">
        <v>23.704878</v>
      </c>
      <c r="H12" s="33">
        <v>15654836</v>
      </c>
      <c r="I12" s="41">
        <v>0.005</v>
      </c>
      <c r="J12" s="42">
        <v>7.827418</v>
      </c>
      <c r="K12" s="43">
        <v>22.0726072</v>
      </c>
      <c r="L12" s="44">
        <v>9.4596888</v>
      </c>
      <c r="M12" s="44">
        <v>31.532296</v>
      </c>
    </row>
    <row r="13" ht="29" customHeight="1" spans="1:13">
      <c r="A13" s="37" t="s">
        <v>14</v>
      </c>
      <c r="B13" s="32">
        <v>3614900</v>
      </c>
      <c r="C13" s="31">
        <v>11552932</v>
      </c>
      <c r="D13" s="33">
        <v>3181134</v>
      </c>
      <c r="E13" s="31">
        <v>15167832</v>
      </c>
      <c r="F13" s="34">
        <v>0.01</v>
      </c>
      <c r="G13" s="35">
        <v>15.167832</v>
      </c>
      <c r="H13" s="33">
        <v>3181134</v>
      </c>
      <c r="I13" s="41">
        <v>0.005</v>
      </c>
      <c r="J13" s="42">
        <v>1.590567</v>
      </c>
      <c r="K13" s="43">
        <v>11.7308793</v>
      </c>
      <c r="L13" s="44">
        <v>5.0275197</v>
      </c>
      <c r="M13" s="44">
        <v>16.758399</v>
      </c>
    </row>
    <row r="14" ht="29" customHeight="1" spans="1:13">
      <c r="A14" s="31" t="s">
        <v>15</v>
      </c>
      <c r="B14" s="32">
        <v>1156800</v>
      </c>
      <c r="C14" s="31">
        <v>8196310</v>
      </c>
      <c r="D14" s="31">
        <v>5098926</v>
      </c>
      <c r="E14" s="33">
        <v>9353110</v>
      </c>
      <c r="F14" s="34">
        <v>0.01</v>
      </c>
      <c r="G14" s="31">
        <v>9.35</v>
      </c>
      <c r="H14" s="33">
        <v>5098926</v>
      </c>
      <c r="I14" s="41">
        <v>0.005</v>
      </c>
      <c r="J14" s="42">
        <v>2.55</v>
      </c>
      <c r="K14" s="43">
        <v>8.33</v>
      </c>
      <c r="L14" s="44">
        <v>3.57</v>
      </c>
      <c r="M14" s="44">
        <v>11.9</v>
      </c>
    </row>
    <row r="15" ht="29" customHeight="1" spans="1:13">
      <c r="A15" s="31" t="s">
        <v>34</v>
      </c>
      <c r="B15" s="32">
        <v>613400</v>
      </c>
      <c r="C15" s="31">
        <v>2498026</v>
      </c>
      <c r="D15" s="31">
        <v>886518</v>
      </c>
      <c r="E15" s="31">
        <v>3111426</v>
      </c>
      <c r="F15" s="34">
        <v>0.01</v>
      </c>
      <c r="G15" s="38">
        <v>3.111426</v>
      </c>
      <c r="H15" s="31">
        <v>886518</v>
      </c>
      <c r="I15" s="41">
        <v>0.005</v>
      </c>
      <c r="J15" s="45">
        <v>0.443259</v>
      </c>
      <c r="K15" s="38">
        <v>2.4882795</v>
      </c>
      <c r="L15" s="44">
        <v>1.0664055</v>
      </c>
      <c r="M15" s="44">
        <v>3.554685</v>
      </c>
    </row>
    <row r="16" ht="29" customHeight="1" spans="1:13">
      <c r="A16" s="31" t="s">
        <v>46</v>
      </c>
      <c r="B16" s="31">
        <v>43996600</v>
      </c>
      <c r="C16" s="31">
        <v>184952810</v>
      </c>
      <c r="D16" s="31">
        <v>130567912</v>
      </c>
      <c r="E16" s="31">
        <v>228949410</v>
      </c>
      <c r="F16" s="34">
        <v>0.01</v>
      </c>
      <c r="G16" s="38">
        <v>228.9463</v>
      </c>
      <c r="H16" s="31">
        <v>130567912</v>
      </c>
      <c r="I16" s="41">
        <v>0.005</v>
      </c>
      <c r="J16" s="38">
        <v>65.284493</v>
      </c>
      <c r="K16" s="38">
        <v>205.95</v>
      </c>
      <c r="L16" s="44">
        <v>88.2692379</v>
      </c>
      <c r="M16" s="44">
        <v>294.2192379</v>
      </c>
    </row>
    <row r="17" ht="29" customHeight="1" spans="1:13">
      <c r="A17" s="31" t="s">
        <v>47</v>
      </c>
      <c r="B17" s="31">
        <v>45611700</v>
      </c>
      <c r="C17" s="31">
        <v>91737492</v>
      </c>
      <c r="D17" s="31">
        <v>49963844</v>
      </c>
      <c r="E17" s="31">
        <v>137349192</v>
      </c>
      <c r="F17" s="34"/>
      <c r="G17" s="38">
        <v>411.46</v>
      </c>
      <c r="H17" s="31">
        <v>49963844</v>
      </c>
      <c r="I17" s="46"/>
      <c r="J17" s="38">
        <v>124.41</v>
      </c>
      <c r="K17" s="38">
        <v>535.87</v>
      </c>
      <c r="L17" s="44">
        <v>229.66</v>
      </c>
      <c r="M17" s="44">
        <v>765.53</v>
      </c>
    </row>
    <row r="18" ht="29" customHeight="1" spans="1:13">
      <c r="A18" s="31" t="s">
        <v>10</v>
      </c>
      <c r="B18" s="31">
        <v>89608300</v>
      </c>
      <c r="C18" s="31">
        <v>276690302</v>
      </c>
      <c r="D18" s="31">
        <v>180531756</v>
      </c>
      <c r="E18" s="31">
        <v>366298602</v>
      </c>
      <c r="F18" s="31"/>
      <c r="G18" s="38"/>
      <c r="H18" s="31">
        <v>180531756</v>
      </c>
      <c r="I18" s="31"/>
      <c r="J18" s="38"/>
      <c r="K18" s="38">
        <v>741.82</v>
      </c>
      <c r="L18" s="38">
        <v>317.9292379</v>
      </c>
      <c r="M18" s="47">
        <v>1059.7492379</v>
      </c>
    </row>
    <row r="19" ht="27" customHeight="1" spans="1:13">
      <c r="A19" s="39" t="s">
        <v>48</v>
      </c>
      <c r="B19" s="39"/>
      <c r="C19" s="39"/>
      <c r="D19" s="39"/>
      <c r="E19" s="39"/>
      <c r="F19" s="39"/>
      <c r="G19" s="39"/>
      <c r="H19" s="39"/>
      <c r="I19" s="39"/>
      <c r="J19" s="39"/>
      <c r="K19" s="39"/>
      <c r="L19" s="39"/>
      <c r="M19" s="39"/>
    </row>
  </sheetData>
  <mergeCells count="14">
    <mergeCell ref="A4:M4"/>
    <mergeCell ref="B5:D5"/>
    <mergeCell ref="A19:M19"/>
    <mergeCell ref="A5:A6"/>
    <mergeCell ref="E5:E6"/>
    <mergeCell ref="F5:F6"/>
    <mergeCell ref="G5:G6"/>
    <mergeCell ref="H5:H6"/>
    <mergeCell ref="I5:I6"/>
    <mergeCell ref="J5:J6"/>
    <mergeCell ref="K5:K6"/>
    <mergeCell ref="L5:L6"/>
    <mergeCell ref="M5:M6"/>
    <mergeCell ref="A2:M3"/>
  </mergeCells>
  <printOptions horizontalCentered="1"/>
  <pageMargins left="0.708333333333333" right="0.708333333333333" top="0.708333333333333" bottom="0.708333333333333"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A3" sqref="A3:D3"/>
    </sheetView>
  </sheetViews>
  <sheetFormatPr defaultColWidth="9" defaultRowHeight="13.5" outlineLevelCol="3"/>
  <cols>
    <col min="2" max="2" width="21.25" customWidth="1"/>
    <col min="3" max="3" width="34" customWidth="1"/>
    <col min="4" max="4" width="17.5" customWidth="1"/>
  </cols>
  <sheetData>
    <row r="1" ht="36" customHeight="1" spans="1:4">
      <c r="A1" s="8" t="s">
        <v>49</v>
      </c>
      <c r="B1" s="9"/>
      <c r="C1" s="9"/>
      <c r="D1" s="9"/>
    </row>
    <row r="2" ht="69" customHeight="1" spans="1:4">
      <c r="A2" s="10" t="s">
        <v>50</v>
      </c>
      <c r="B2" s="11"/>
      <c r="C2" s="11"/>
      <c r="D2" s="12"/>
    </row>
    <row r="3" ht="26" customHeight="1" spans="1:4">
      <c r="A3" s="13" t="s">
        <v>2</v>
      </c>
      <c r="B3" s="14"/>
      <c r="C3" s="14"/>
      <c r="D3" s="15"/>
    </row>
    <row r="4" ht="45" customHeight="1" spans="1:4">
      <c r="A4" s="16" t="s">
        <v>51</v>
      </c>
      <c r="B4" s="16"/>
      <c r="C4" s="16" t="s">
        <v>52</v>
      </c>
      <c r="D4" s="17" t="s">
        <v>53</v>
      </c>
    </row>
    <row r="5" ht="45" customHeight="1" spans="1:4">
      <c r="A5" s="18" t="s">
        <v>54</v>
      </c>
      <c r="B5" s="18"/>
      <c r="C5" s="18" t="s">
        <v>55</v>
      </c>
      <c r="D5" s="19">
        <v>5</v>
      </c>
    </row>
    <row r="6" ht="45" customHeight="1" spans="1:4">
      <c r="A6" s="18" t="s">
        <v>56</v>
      </c>
      <c r="B6" s="18"/>
      <c r="C6" s="18" t="s">
        <v>57</v>
      </c>
      <c r="D6" s="20">
        <v>320</v>
      </c>
    </row>
    <row r="7" ht="45" customHeight="1" spans="1:4">
      <c r="A7" s="18" t="s">
        <v>58</v>
      </c>
      <c r="B7" s="18"/>
      <c r="C7" s="18" t="s">
        <v>59</v>
      </c>
      <c r="D7" s="21">
        <v>32.2</v>
      </c>
    </row>
    <row r="8" ht="45" customHeight="1" spans="1:4">
      <c r="A8" s="18"/>
      <c r="B8" s="18"/>
      <c r="C8" s="18" t="s">
        <v>60</v>
      </c>
      <c r="D8" s="20">
        <v>240</v>
      </c>
    </row>
    <row r="9" ht="45" customHeight="1" spans="1:4">
      <c r="A9" s="22" t="s">
        <v>61</v>
      </c>
      <c r="B9" s="23"/>
      <c r="C9" s="24"/>
      <c r="D9" s="25">
        <v>597.2</v>
      </c>
    </row>
  </sheetData>
  <mergeCells count="7">
    <mergeCell ref="A2:D2"/>
    <mergeCell ref="A3:D3"/>
    <mergeCell ref="A4:B4"/>
    <mergeCell ref="A5:B5"/>
    <mergeCell ref="A6:B6"/>
    <mergeCell ref="A9:C9"/>
    <mergeCell ref="A7:B8"/>
  </mergeCells>
  <printOptions horizontalCentered="1"/>
  <pageMargins left="0.751388888888889" right="0.751388888888889"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abSelected="1" workbookViewId="0">
      <selection activeCell="F5" sqref="F5"/>
    </sheetView>
  </sheetViews>
  <sheetFormatPr defaultColWidth="9" defaultRowHeight="13.5" outlineLevelCol="2"/>
  <cols>
    <col min="1" max="1" width="24" customWidth="1"/>
    <col min="2" max="2" width="46" customWidth="1"/>
    <col min="3" max="3" width="15" customWidth="1"/>
  </cols>
  <sheetData>
    <row r="1" ht="29" customHeight="1" spans="1:1">
      <c r="A1" s="1" t="s">
        <v>62</v>
      </c>
    </row>
    <row r="2" ht="42" customHeight="1" spans="1:3">
      <c r="A2" s="2" t="s">
        <v>8</v>
      </c>
      <c r="B2" s="3"/>
      <c r="C2" s="3"/>
    </row>
    <row r="3" ht="30" customHeight="1" spans="3:3">
      <c r="C3" s="4" t="s">
        <v>2</v>
      </c>
    </row>
    <row r="4" ht="36" customHeight="1" spans="1:3">
      <c r="A4" s="5" t="s">
        <v>51</v>
      </c>
      <c r="B4" s="5" t="s">
        <v>52</v>
      </c>
      <c r="C4" s="5" t="s">
        <v>53</v>
      </c>
    </row>
    <row r="5" ht="36" customHeight="1" spans="1:3">
      <c r="A5" s="6" t="s">
        <v>54</v>
      </c>
      <c r="B5" s="6" t="s">
        <v>63</v>
      </c>
      <c r="C5" s="7">
        <v>65</v>
      </c>
    </row>
    <row r="6" ht="36" customHeight="1" spans="1:3">
      <c r="A6" s="7"/>
      <c r="B6" s="6" t="s">
        <v>64</v>
      </c>
      <c r="C6" s="7">
        <v>13</v>
      </c>
    </row>
    <row r="7" ht="36" customHeight="1" spans="1:3">
      <c r="A7" s="7"/>
      <c r="B7" s="6" t="s">
        <v>65</v>
      </c>
      <c r="C7" s="7">
        <v>5.99</v>
      </c>
    </row>
    <row r="8" ht="36" customHeight="1" spans="1:3">
      <c r="A8" s="7"/>
      <c r="B8" s="6" t="s">
        <v>66</v>
      </c>
      <c r="C8" s="7">
        <v>7.99</v>
      </c>
    </row>
    <row r="9" ht="36" customHeight="1" spans="1:3">
      <c r="A9" s="7"/>
      <c r="B9" s="6" t="s">
        <v>67</v>
      </c>
      <c r="C9" s="7">
        <v>3.81</v>
      </c>
    </row>
    <row r="10" ht="36" customHeight="1" spans="1:3">
      <c r="A10" s="7"/>
      <c r="B10" s="6" t="s">
        <v>68</v>
      </c>
      <c r="C10" s="7">
        <v>7</v>
      </c>
    </row>
    <row r="11" ht="36" customHeight="1" spans="1:3">
      <c r="A11" s="7"/>
      <c r="B11" s="6" t="s">
        <v>69</v>
      </c>
      <c r="C11" s="7">
        <v>1.91</v>
      </c>
    </row>
    <row r="12" ht="36" customHeight="1" spans="1:3">
      <c r="A12" s="7"/>
      <c r="B12" s="6" t="s">
        <v>70</v>
      </c>
      <c r="C12" s="7">
        <v>1.2</v>
      </c>
    </row>
    <row r="13" ht="36" customHeight="1" spans="1:3">
      <c r="A13" s="6" t="s">
        <v>56</v>
      </c>
      <c r="B13" s="6" t="s">
        <v>57</v>
      </c>
      <c r="C13" s="7">
        <v>329.36</v>
      </c>
    </row>
    <row r="14" ht="36" customHeight="1" spans="1:3">
      <c r="A14" s="7"/>
      <c r="B14" s="6" t="s">
        <v>71</v>
      </c>
      <c r="C14" s="7">
        <v>78</v>
      </c>
    </row>
    <row r="15" ht="36" customHeight="1" spans="1:3">
      <c r="A15" s="6" t="s">
        <v>58</v>
      </c>
      <c r="B15" s="6" t="s">
        <v>72</v>
      </c>
      <c r="C15" s="7">
        <v>20</v>
      </c>
    </row>
    <row r="16" ht="36" customHeight="1" spans="1:3">
      <c r="A16" s="7"/>
      <c r="B16" s="6" t="s">
        <v>73</v>
      </c>
      <c r="C16" s="7">
        <v>25</v>
      </c>
    </row>
    <row r="17" ht="36" customHeight="1" spans="1:3">
      <c r="A17" s="7"/>
      <c r="B17" s="6" t="s">
        <v>74</v>
      </c>
      <c r="C17" s="7">
        <v>52</v>
      </c>
    </row>
    <row r="18" ht="36" customHeight="1" spans="1:3">
      <c r="A18" s="7"/>
      <c r="B18" s="6" t="s">
        <v>75</v>
      </c>
      <c r="C18" s="7">
        <v>35</v>
      </c>
    </row>
    <row r="19" ht="36" customHeight="1" spans="1:3">
      <c r="A19" s="6" t="s">
        <v>61</v>
      </c>
      <c r="B19" s="7"/>
      <c r="C19" s="7">
        <v>645.26</v>
      </c>
    </row>
  </sheetData>
  <mergeCells count="1">
    <mergeCell ref="A2:C2"/>
  </mergeCells>
  <printOptions horizont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vt:lpstr>
      <vt:lpstr>2</vt:lpstr>
      <vt:lpstr>3</vt:lpstr>
      <vt:lpstr>4</vt:lpstr>
      <vt:lpstr>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李敏</cp:lastModifiedBy>
  <dcterms:created xsi:type="dcterms:W3CDTF">2006-09-16T00:00:00Z</dcterms:created>
  <dcterms:modified xsi:type="dcterms:W3CDTF">2024-10-15T03:45:04Z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5C08E1AD13D64B9E802557E9FCA41AA1</vt:lpwstr>
  </property>
</Properties>
</file>