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<sst xmlns="http://schemas.openxmlformats.org/spreadsheetml/2006/main" count="65" uniqueCount="47">
  <si>
    <t>附件</t>
  </si>
  <si>
    <t>2024年湖南省级残疾人扶助专项资金分配表</t>
  </si>
  <si>
    <t>单位：万元</t>
  </si>
  <si>
    <t>单位</t>
  </si>
  <si>
    <t>合计</t>
  </si>
  <si>
    <t>残疾人康复</t>
  </si>
  <si>
    <t>残疾人就业</t>
  </si>
  <si>
    <t>其他残疾人事业</t>
  </si>
  <si>
    <t>小计</t>
  </si>
  <si>
    <t>0-6岁残疾儿童康复救助</t>
  </si>
  <si>
    <t>辅具适配</t>
  </si>
  <si>
    <t>重点康复项目</t>
  </si>
  <si>
    <t>残疾人托养</t>
  </si>
  <si>
    <t>残疾人就业
创业</t>
  </si>
  <si>
    <t>无障碍建设</t>
  </si>
  <si>
    <t>农村残疾人实用技术培训</t>
  </si>
  <si>
    <t>创业扶持</t>
  </si>
  <si>
    <t>创新创业资金</t>
  </si>
  <si>
    <t>金额</t>
  </si>
  <si>
    <t>备注</t>
  </si>
  <si>
    <t>市本级及所辖区</t>
  </si>
  <si>
    <t>市残联</t>
  </si>
  <si>
    <t>乡村振兴人才培育3万元；</t>
  </si>
  <si>
    <t>创新创业专项资金104万元</t>
  </si>
  <si>
    <t>岳阳楼区</t>
  </si>
  <si>
    <t>1、岳阳楼街道东湖社区7万元；
2、国家级残疾预防重点联系地区32万元；
3、岳阳市德馨助残服务中心9万元</t>
  </si>
  <si>
    <t>1、居家托养245×0.06万元/人=14.7万；
2、日间照料30×0.2万元/人=6万；
3、寄宿制90×0.3万元/人=27万元
（合计47.7万，少拨1万元明年补齐）</t>
  </si>
  <si>
    <t>阳光增收15×0.15万元/人=2.25万元；</t>
  </si>
  <si>
    <t>残疾人创业扶持9×0.6万元/人=5.4万元；</t>
  </si>
  <si>
    <t xml:space="preserve">
1、省级就业帮扶单位6万元：湖南拓福家纺有限公司；
2、残疾人贷款贴息企业9.4万元：湖南贝烨医疗器械有限公司1.7万元、湖南拓福家纺有限公司7.7万元
3、2022年盲人按摩行业扶持资金0.6万元：岳阳仙康盲人按摩有限公司 0.15万元、岳阳楼区舒康盲人推拿店 0.15万元、维尔康盲人按摩中心 0.3万元</t>
  </si>
  <si>
    <t>470×0.25万元/户=117.5万元</t>
  </si>
  <si>
    <t>君山区</t>
  </si>
  <si>
    <t>1、居家托养50×0.06万元/人=3万元；
2、寄宿制31×0.3万元/人=9.3万元；</t>
  </si>
  <si>
    <t>阳光增收20×0.15万元/人=3万元；</t>
  </si>
  <si>
    <t>残疾人创业扶持4×0.6万元/人=2.4万元；</t>
  </si>
  <si>
    <t>160×0.25万元/户=40万元</t>
  </si>
  <si>
    <t>云溪区</t>
  </si>
  <si>
    <t>居家托养100×0.06万元/人=6万元</t>
  </si>
  <si>
    <t>残疾人创业扶持2×0.6万元/人=1.2万元；</t>
  </si>
  <si>
    <t>屈原管理区</t>
  </si>
  <si>
    <t>营田镇青山寺社区3万元</t>
  </si>
  <si>
    <t>居家托养50×0.06万元/人=3万元</t>
  </si>
  <si>
    <t>残疾人创业扶持1×0.6万元/人=0.6万元；</t>
  </si>
  <si>
    <t>1、2022年盲人按摩行业扶持资金0.45万元：岳阳市屈原管理区孟记盲人按摩店；
2、残疾人黄国其贷款贴息0.623万元</t>
  </si>
  <si>
    <t>南湖风景区</t>
  </si>
  <si>
    <t>1、居家托养25×0.06万元/人=1.5万；
2、日间照料30×0.2万元/人=6万；</t>
  </si>
  <si>
    <t>20×0.25万元/户=5万元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</si>
</sst>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  <scheme val="minor"/>
    </font>
    <font>
      <sz val="11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Times New Roman"/>
      <charset val="0"/>
    </font>
    <font>
      <sz val="10"/>
      <name val="Times Roman"/>
      <charset val="0"/>
    </font>
    <font>
      <sz val="8"/>
      <name val="Times Roman"/>
      <charset val="0"/>
    </font>
    <font>
      <sz val="16"/>
      <name val="黑体"/>
      <charset val="0"/>
    </font>
    <font>
      <sz val="20"/>
      <name val="方正小标宋简体"/>
      <charset val="134"/>
    </font>
    <font>
      <sz val="8"/>
      <name val="宋体"/>
      <charset val="134"/>
      <scheme val="minor"/>
    </font>
    <font>
      <b/>
      <sz val="11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8" applyNumberFormat="0" applyAlignment="0" applyProtection="0">
      <alignment vertical="center"/>
    </xf>
    <xf numFmtId="0" fontId="29" fillId="11" borderId="14" applyNumberFormat="0" applyAlignment="0" applyProtection="0">
      <alignment vertical="center"/>
    </xf>
    <xf numFmtId="0" fontId="30" fillId="12" borderId="1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176" fontId="9" fillId="0" borderId="0" xfId="0" applyNumberFormat="1" applyFont="1" applyFill="1" applyBorder="1" applyAlignment="1">
      <alignment horizontal="left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/>
    </xf>
    <xf numFmtId="176" fontId="13" fillId="0" borderId="8" xfId="0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 wrapText="1"/>
    </xf>
    <xf numFmtId="176" fontId="12" fillId="0" borderId="9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vertical="center" wrapText="1"/>
    </xf>
    <xf numFmtId="176" fontId="12" fillId="0" borderId="10" xfId="0" applyNumberFormat="1" applyFont="1" applyFill="1" applyBorder="1" applyAlignment="1">
      <alignment horizontal="center" vertical="center" wrapText="1"/>
    </xf>
    <xf numFmtId="176" fontId="12" fillId="0" borderId="11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12" xfId="0" applyNumberFormat="1" applyFont="1" applyFill="1" applyBorder="1" applyAlignment="1">
      <alignment horizontal="center" vertical="center" wrapText="1"/>
    </xf>
    <xf numFmtId="176" fontId="13" fillId="0" borderId="13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right" vertical="center" wrapText="1"/>
    </xf>
    <xf numFmtId="176" fontId="14" fillId="0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1"/>
  <sheetViews>
    <sheetView tabSelected="1" zoomScale="70" zoomScaleNormal="70" topLeftCell="A7" workbookViewId="0">
      <selection activeCell="E12" sqref="E12"/>
    </sheetView>
  </sheetViews>
  <sheetFormatPr defaultColWidth="10" defaultRowHeight="14.4"/>
  <cols>
    <col min="1" max="1" width="12.1111111111111" style="7" customWidth="1"/>
    <col min="2" max="2" width="10.2222222222222" style="7" customWidth="1"/>
    <col min="3" max="3" width="9.5" style="7" customWidth="1"/>
    <col min="4" max="4" width="9.43518518518519" style="8" customWidth="1"/>
    <col min="5" max="5" width="9.64814814814815" style="8" customWidth="1"/>
    <col min="6" max="6" width="7.84259259259259" style="8" customWidth="1"/>
    <col min="7" max="7" width="14.537037037037" style="9" customWidth="1"/>
    <col min="8" max="8" width="8.62962962962963" style="10" customWidth="1"/>
    <col min="9" max="9" width="8.2962962962963" style="8" customWidth="1"/>
    <col min="10" max="10" width="18.4074074074074" style="8" customWidth="1"/>
    <col min="11" max="11" width="8.97222222222222" style="8" customWidth="1"/>
    <col min="12" max="12" width="13.8703703703704" style="8" customWidth="1"/>
    <col min="13" max="13" width="7.26851851851852" style="8" customWidth="1"/>
    <col min="14" max="14" width="11.1296296296296" style="8" customWidth="1"/>
    <col min="15" max="15" width="8.40740740740741" style="8" customWidth="1"/>
    <col min="16" max="16" width="24.7685185185185" style="8" customWidth="1"/>
    <col min="17" max="17" width="8.51851851851852" style="8" customWidth="1"/>
    <col min="18" max="18" width="8.18518518518519" style="11" customWidth="1"/>
    <col min="19" max="19" width="10.4444444444444" style="11" customWidth="1"/>
    <col min="20" max="258" width="10" style="1"/>
    <col min="259" max="16383" width="10" style="12"/>
    <col min="16384" max="16384" width="10" style="13"/>
  </cols>
  <sheetData>
    <row r="1" ht="22" customHeight="1" spans="1:1">
      <c r="A1" s="14" t="s">
        <v>0</v>
      </c>
    </row>
    <row r="2" s="1" customFormat="1" ht="45" customHeight="1" spans="1:19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="2" customFormat="1" ht="25" customHeight="1" spans="1:19">
      <c r="A3" s="16"/>
      <c r="B3" s="16"/>
      <c r="C3" s="16"/>
      <c r="D3" s="16"/>
      <c r="E3" s="16"/>
      <c r="F3" s="16"/>
      <c r="G3" s="17"/>
      <c r="H3" s="16"/>
      <c r="I3" s="16"/>
      <c r="J3" s="16"/>
      <c r="K3" s="16"/>
      <c r="L3" s="16"/>
      <c r="M3" s="16"/>
      <c r="N3" s="16"/>
      <c r="O3" s="16"/>
      <c r="P3" s="16"/>
      <c r="Q3" s="16"/>
      <c r="R3" s="41" t="s">
        <v>2</v>
      </c>
      <c r="S3" s="42"/>
    </row>
    <row r="4" s="3" customFormat="1" ht="31" customHeight="1" spans="1:19">
      <c r="A4" s="18" t="s">
        <v>3</v>
      </c>
      <c r="B4" s="18" t="s">
        <v>4</v>
      </c>
      <c r="C4" s="19" t="s">
        <v>5</v>
      </c>
      <c r="D4" s="19"/>
      <c r="E4" s="19"/>
      <c r="F4" s="19"/>
      <c r="G4" s="19"/>
      <c r="H4" s="20" t="s">
        <v>6</v>
      </c>
      <c r="I4" s="36"/>
      <c r="J4" s="36"/>
      <c r="K4" s="36"/>
      <c r="L4" s="36"/>
      <c r="M4" s="36"/>
      <c r="N4" s="36"/>
      <c r="O4" s="36"/>
      <c r="P4" s="37"/>
      <c r="Q4" s="19" t="s">
        <v>7</v>
      </c>
      <c r="R4" s="19"/>
      <c r="S4" s="19"/>
    </row>
    <row r="5" s="3" customFormat="1" ht="28" customHeight="1" spans="1:19">
      <c r="A5" s="21"/>
      <c r="B5" s="21"/>
      <c r="C5" s="18" t="s">
        <v>8</v>
      </c>
      <c r="D5" s="22" t="s">
        <v>9</v>
      </c>
      <c r="E5" s="22" t="s">
        <v>10</v>
      </c>
      <c r="F5" s="23" t="s">
        <v>11</v>
      </c>
      <c r="G5" s="24"/>
      <c r="H5" s="25" t="s">
        <v>8</v>
      </c>
      <c r="I5" s="22" t="s">
        <v>12</v>
      </c>
      <c r="J5" s="38"/>
      <c r="K5" s="33" t="s">
        <v>13</v>
      </c>
      <c r="L5" s="33"/>
      <c r="M5" s="33"/>
      <c r="N5" s="33"/>
      <c r="O5" s="33"/>
      <c r="P5" s="33"/>
      <c r="Q5" s="25" t="s">
        <v>8</v>
      </c>
      <c r="R5" s="22" t="s">
        <v>14</v>
      </c>
      <c r="S5" s="38"/>
    </row>
    <row r="6" s="3" customFormat="1" ht="23" customHeight="1" spans="1:19">
      <c r="A6" s="21"/>
      <c r="B6" s="21"/>
      <c r="C6" s="21"/>
      <c r="D6" s="26"/>
      <c r="E6" s="26"/>
      <c r="F6" s="27"/>
      <c r="G6" s="28"/>
      <c r="H6" s="29"/>
      <c r="I6" s="39"/>
      <c r="J6" s="40"/>
      <c r="K6" s="33" t="s">
        <v>15</v>
      </c>
      <c r="L6" s="33"/>
      <c r="M6" s="33" t="s">
        <v>16</v>
      </c>
      <c r="N6" s="33"/>
      <c r="O6" s="33" t="s">
        <v>17</v>
      </c>
      <c r="P6" s="33"/>
      <c r="Q6" s="29"/>
      <c r="R6" s="39"/>
      <c r="S6" s="40"/>
    </row>
    <row r="7" s="3" customFormat="1" ht="30" customHeight="1" spans="1:19">
      <c r="A7" s="21"/>
      <c r="B7" s="21"/>
      <c r="C7" s="30"/>
      <c r="D7" s="31" t="s">
        <v>18</v>
      </c>
      <c r="E7" s="31" t="s">
        <v>18</v>
      </c>
      <c r="F7" s="31" t="s">
        <v>18</v>
      </c>
      <c r="G7" s="31" t="s">
        <v>19</v>
      </c>
      <c r="H7" s="29"/>
      <c r="I7" s="25" t="s">
        <v>18</v>
      </c>
      <c r="J7" s="25" t="s">
        <v>19</v>
      </c>
      <c r="K7" s="33" t="s">
        <v>18</v>
      </c>
      <c r="L7" s="33" t="s">
        <v>19</v>
      </c>
      <c r="M7" s="33" t="s">
        <v>18</v>
      </c>
      <c r="N7" s="33" t="s">
        <v>19</v>
      </c>
      <c r="O7" s="25" t="s">
        <v>18</v>
      </c>
      <c r="P7" s="25" t="s">
        <v>19</v>
      </c>
      <c r="Q7" s="29"/>
      <c r="R7" s="25" t="s">
        <v>18</v>
      </c>
      <c r="S7" s="25" t="s">
        <v>19</v>
      </c>
    </row>
    <row r="8" s="4" customFormat="1" ht="42" customHeight="1" spans="1:19">
      <c r="A8" s="32" t="s">
        <v>20</v>
      </c>
      <c r="B8" s="33">
        <f t="shared" ref="B8:B14" si="0">C8+H8+Q8</f>
        <v>699.17</v>
      </c>
      <c r="C8" s="32">
        <f t="shared" ref="C8:C14" si="1">D8+F8+E8</f>
        <v>237</v>
      </c>
      <c r="D8" s="34">
        <f t="shared" ref="D8:F8" si="2">SUM(D9:D14)</f>
        <v>180</v>
      </c>
      <c r="E8" s="34">
        <f t="shared" si="2"/>
        <v>6</v>
      </c>
      <c r="F8" s="34">
        <f t="shared" si="2"/>
        <v>51</v>
      </c>
      <c r="G8" s="34"/>
      <c r="H8" s="33">
        <f t="shared" ref="H8:K8" si="3">SUM(H9:H14)</f>
        <v>219.67</v>
      </c>
      <c r="I8" s="34">
        <f t="shared" si="3"/>
        <v>75.5</v>
      </c>
      <c r="J8" s="34"/>
      <c r="K8" s="34">
        <f t="shared" si="3"/>
        <v>13.5</v>
      </c>
      <c r="L8" s="34"/>
      <c r="M8" s="34">
        <f t="shared" ref="M8:R8" si="4">SUM(M9:M14)</f>
        <v>9.6</v>
      </c>
      <c r="N8" s="34"/>
      <c r="O8" s="34">
        <f t="shared" si="4"/>
        <v>121.07</v>
      </c>
      <c r="P8" s="34"/>
      <c r="Q8" s="34">
        <f t="shared" si="4"/>
        <v>242.5</v>
      </c>
      <c r="R8" s="34">
        <f t="shared" si="4"/>
        <v>242.5</v>
      </c>
      <c r="S8" s="34"/>
    </row>
    <row r="9" s="4" customFormat="1" ht="49" customHeight="1" spans="1:19">
      <c r="A9" s="32" t="s">
        <v>21</v>
      </c>
      <c r="B9" s="33">
        <f t="shared" si="0"/>
        <v>107</v>
      </c>
      <c r="C9" s="32">
        <f t="shared" si="1"/>
        <v>0</v>
      </c>
      <c r="D9" s="34"/>
      <c r="E9" s="34"/>
      <c r="F9" s="34"/>
      <c r="G9" s="35"/>
      <c r="H9" s="32">
        <f t="shared" ref="H9:H14" si="5">I9+O9+K9+M9</f>
        <v>107</v>
      </c>
      <c r="I9" s="32"/>
      <c r="J9" s="32"/>
      <c r="K9" s="32">
        <v>3</v>
      </c>
      <c r="L9" s="32" t="s">
        <v>22</v>
      </c>
      <c r="M9" s="32"/>
      <c r="N9" s="32"/>
      <c r="O9" s="32">
        <v>104</v>
      </c>
      <c r="P9" s="32" t="s">
        <v>23</v>
      </c>
      <c r="Q9" s="32">
        <f t="shared" ref="Q9:Q14" si="6">R9</f>
        <v>0</v>
      </c>
      <c r="R9" s="32"/>
      <c r="S9" s="43"/>
    </row>
    <row r="10" s="4" customFormat="1" ht="190" customHeight="1" spans="1:19">
      <c r="A10" s="32" t="s">
        <v>24</v>
      </c>
      <c r="B10" s="33">
        <f t="shared" si="0"/>
        <v>365.95</v>
      </c>
      <c r="C10" s="32">
        <f t="shared" si="1"/>
        <v>178.1</v>
      </c>
      <c r="D10" s="34">
        <v>126.7</v>
      </c>
      <c r="E10" s="34">
        <v>3.4</v>
      </c>
      <c r="F10" s="34">
        <v>48</v>
      </c>
      <c r="G10" s="35" t="s">
        <v>25</v>
      </c>
      <c r="H10" s="32">
        <f t="shared" si="5"/>
        <v>70.35</v>
      </c>
      <c r="I10" s="32">
        <v>46.7</v>
      </c>
      <c r="J10" s="32" t="s">
        <v>26</v>
      </c>
      <c r="K10" s="32">
        <v>2.25</v>
      </c>
      <c r="L10" s="32" t="s">
        <v>27</v>
      </c>
      <c r="M10" s="32">
        <v>5.4</v>
      </c>
      <c r="N10" s="32" t="s">
        <v>28</v>
      </c>
      <c r="O10" s="32">
        <v>16</v>
      </c>
      <c r="P10" s="32" t="s">
        <v>29</v>
      </c>
      <c r="Q10" s="32">
        <f t="shared" si="6"/>
        <v>117.5</v>
      </c>
      <c r="R10" s="32">
        <v>117.5</v>
      </c>
      <c r="S10" s="32" t="s">
        <v>30</v>
      </c>
    </row>
    <row r="11" s="4" customFormat="1" ht="78" customHeight="1" spans="1:19">
      <c r="A11" s="32" t="s">
        <v>31</v>
      </c>
      <c r="B11" s="33">
        <f t="shared" si="0"/>
        <v>75.6</v>
      </c>
      <c r="C11" s="32">
        <f t="shared" si="1"/>
        <v>17.9</v>
      </c>
      <c r="D11" s="34">
        <v>17.1</v>
      </c>
      <c r="E11" s="34">
        <v>0.8</v>
      </c>
      <c r="F11" s="34"/>
      <c r="G11" s="35"/>
      <c r="H11" s="32">
        <f t="shared" si="5"/>
        <v>17.7</v>
      </c>
      <c r="I11" s="32">
        <v>12.3</v>
      </c>
      <c r="J11" s="32" t="s">
        <v>32</v>
      </c>
      <c r="K11" s="32">
        <v>3</v>
      </c>
      <c r="L11" s="32" t="s">
        <v>33</v>
      </c>
      <c r="M11" s="32">
        <v>2.4</v>
      </c>
      <c r="N11" s="32" t="s">
        <v>34</v>
      </c>
      <c r="O11" s="32"/>
      <c r="P11" s="32"/>
      <c r="Q11" s="32">
        <f t="shared" si="6"/>
        <v>40</v>
      </c>
      <c r="R11" s="32">
        <v>40</v>
      </c>
      <c r="S11" s="32" t="s">
        <v>35</v>
      </c>
    </row>
    <row r="12" s="4" customFormat="1" ht="78" customHeight="1" spans="1:19">
      <c r="A12" s="32" t="s">
        <v>36</v>
      </c>
      <c r="B12" s="33">
        <f t="shared" si="0"/>
        <v>74.7</v>
      </c>
      <c r="C12" s="32">
        <f t="shared" si="1"/>
        <v>24.5</v>
      </c>
      <c r="D12" s="34">
        <v>23.6</v>
      </c>
      <c r="E12" s="34">
        <v>0.9</v>
      </c>
      <c r="F12" s="34"/>
      <c r="G12" s="35"/>
      <c r="H12" s="32">
        <f t="shared" si="5"/>
        <v>10.2</v>
      </c>
      <c r="I12" s="32">
        <v>6</v>
      </c>
      <c r="J12" s="32" t="s">
        <v>37</v>
      </c>
      <c r="K12" s="32">
        <v>3</v>
      </c>
      <c r="L12" s="32" t="s">
        <v>33</v>
      </c>
      <c r="M12" s="32">
        <v>1.2</v>
      </c>
      <c r="N12" s="32" t="s">
        <v>38</v>
      </c>
      <c r="O12" s="32"/>
      <c r="P12" s="32"/>
      <c r="Q12" s="32">
        <f t="shared" si="6"/>
        <v>40</v>
      </c>
      <c r="R12" s="32">
        <v>40</v>
      </c>
      <c r="S12" s="32" t="s">
        <v>35</v>
      </c>
    </row>
    <row r="13" s="4" customFormat="1" ht="85" customHeight="1" spans="1:19">
      <c r="A13" s="32" t="s">
        <v>39</v>
      </c>
      <c r="B13" s="33">
        <f t="shared" si="0"/>
        <v>54.82</v>
      </c>
      <c r="C13" s="32">
        <f t="shared" si="1"/>
        <v>7.9</v>
      </c>
      <c r="D13" s="34">
        <v>4.4</v>
      </c>
      <c r="E13" s="34">
        <v>0.5</v>
      </c>
      <c r="F13" s="34">
        <v>3</v>
      </c>
      <c r="G13" s="35" t="s">
        <v>40</v>
      </c>
      <c r="H13" s="32">
        <f t="shared" si="5"/>
        <v>6.92</v>
      </c>
      <c r="I13" s="32">
        <v>3</v>
      </c>
      <c r="J13" s="32" t="s">
        <v>41</v>
      </c>
      <c r="K13" s="32">
        <v>2.25</v>
      </c>
      <c r="L13" s="32" t="s">
        <v>27</v>
      </c>
      <c r="M13" s="32">
        <v>0.6</v>
      </c>
      <c r="N13" s="32" t="s">
        <v>42</v>
      </c>
      <c r="O13" s="32">
        <v>1.07</v>
      </c>
      <c r="P13" s="32" t="s">
        <v>43</v>
      </c>
      <c r="Q13" s="32">
        <f t="shared" si="6"/>
        <v>40</v>
      </c>
      <c r="R13" s="32">
        <v>40</v>
      </c>
      <c r="S13" s="32" t="s">
        <v>35</v>
      </c>
    </row>
    <row r="14" s="4" customFormat="1" ht="78" customHeight="1" spans="1:19">
      <c r="A14" s="32" t="s">
        <v>44</v>
      </c>
      <c r="B14" s="33">
        <f t="shared" si="0"/>
        <v>21.1</v>
      </c>
      <c r="C14" s="32">
        <f t="shared" si="1"/>
        <v>8.6</v>
      </c>
      <c r="D14" s="34">
        <v>8.2</v>
      </c>
      <c r="E14" s="34">
        <v>0.4</v>
      </c>
      <c r="F14" s="34"/>
      <c r="G14" s="35"/>
      <c r="H14" s="32">
        <f t="shared" si="5"/>
        <v>7.5</v>
      </c>
      <c r="I14" s="32">
        <v>7.5</v>
      </c>
      <c r="J14" s="32" t="s">
        <v>45</v>
      </c>
      <c r="K14" s="32"/>
      <c r="L14" s="32"/>
      <c r="M14" s="32"/>
      <c r="N14" s="32"/>
      <c r="O14" s="32"/>
      <c r="P14" s="32"/>
      <c r="Q14" s="32">
        <f t="shared" si="6"/>
        <v>5</v>
      </c>
      <c r="R14" s="32">
        <v>5</v>
      </c>
      <c r="S14" s="32" t="s">
        <v>46</v>
      </c>
    </row>
    <row r="15" s="1" customFormat="1" ht="13.2" spans="1:19">
      <c r="A15" s="7"/>
      <c r="B15" s="7"/>
      <c r="C15" s="7"/>
      <c r="D15" s="8"/>
      <c r="E15" s="8"/>
      <c r="F15" s="8"/>
      <c r="G15" s="9"/>
      <c r="H15" s="10"/>
      <c r="I15" s="8"/>
      <c r="J15" s="8"/>
      <c r="K15" s="8"/>
      <c r="L15" s="8"/>
      <c r="M15" s="8"/>
      <c r="N15" s="8"/>
      <c r="O15" s="8"/>
      <c r="P15" s="8"/>
      <c r="Q15" s="8"/>
      <c r="R15" s="11"/>
      <c r="S15" s="11"/>
    </row>
    <row r="16" s="4" customFormat="1" ht="12.75" customHeight="1"/>
    <row r="17" s="4" customFormat="1" ht="12.75" customHeight="1"/>
    <row r="18" s="5" customFormat="1" ht="12.75" customHeight="1"/>
    <row r="19" s="4" customFormat="1" ht="12.75" customHeight="1"/>
    <row r="20" s="4" customFormat="1" ht="12.75" customHeight="1"/>
    <row r="21" s="4" customFormat="1" ht="12.75" customHeight="1"/>
    <row r="22" s="4" customFormat="1" ht="12.75" customHeight="1"/>
    <row r="23" s="5" customFormat="1" ht="12.75" customHeight="1"/>
    <row r="24" s="4" customFormat="1" ht="12.75" customHeight="1"/>
    <row r="25" s="4" customFormat="1" ht="12.75" customHeight="1"/>
    <row r="26" s="4" customFormat="1" ht="12.75" customHeight="1"/>
    <row r="27" s="4" customFormat="1" ht="12.75" customHeight="1"/>
    <row r="28" s="4" customFormat="1" ht="12.75" customHeight="1"/>
    <row r="29" s="4" customFormat="1" ht="12.75" customHeight="1"/>
    <row r="30" s="4" customFormat="1" ht="12.75" customHeight="1"/>
    <row r="31" s="4" customFormat="1" ht="12.75" customHeight="1"/>
    <row r="32" s="5" customFormat="1" ht="12.75" customHeight="1"/>
    <row r="33" s="4" customFormat="1" ht="12.75" customHeight="1"/>
    <row r="34" s="4" customFormat="1" ht="12.75" customHeight="1"/>
    <row r="35" s="4" customFormat="1" ht="12.75" customHeight="1"/>
    <row r="36" s="4" customFormat="1" ht="12.75" customHeight="1"/>
    <row r="37" s="4" customFormat="1" ht="12.75" customHeight="1"/>
    <row r="38" s="4" customFormat="1" ht="12.75" customHeight="1"/>
    <row r="39" s="4" customFormat="1" ht="12.75" customHeight="1"/>
    <row r="40" s="4" customFormat="1" ht="12.75" customHeight="1"/>
    <row r="41" s="4" customFormat="1" ht="12.75" customHeight="1"/>
    <row r="42" s="4" customFormat="1" ht="12.75" customHeight="1"/>
    <row r="43" s="5" customFormat="1" ht="12.75" customHeight="1"/>
    <row r="44" s="4" customFormat="1" ht="12.75" customHeight="1"/>
    <row r="45" s="4" customFormat="1" ht="12.75" customHeight="1"/>
    <row r="46" s="4" customFormat="1" ht="12.75" customHeight="1"/>
    <row r="47" s="4" customFormat="1" ht="12.75" customHeight="1"/>
    <row r="48" s="4" customFormat="1" ht="12.75" customHeight="1"/>
    <row r="49" s="4" customFormat="1" ht="12.75" customHeight="1"/>
    <row r="50" s="4" customFormat="1" ht="12.75" customHeight="1"/>
    <row r="51" s="5" customFormat="1" ht="12.75" customHeight="1"/>
    <row r="52" s="4" customFormat="1" ht="12.75" customHeight="1"/>
    <row r="53" s="4" customFormat="1" ht="12.75" customHeight="1"/>
    <row r="54" s="4" customFormat="1" ht="12.75" customHeight="1"/>
    <row r="55" s="4" customFormat="1" ht="12.75" customHeight="1"/>
    <row r="56" s="4" customFormat="1" ht="12.75" customHeight="1"/>
    <row r="57" s="4" customFormat="1" ht="12.75" customHeight="1"/>
    <row r="58" s="4" customFormat="1" ht="12.75" customHeight="1"/>
    <row r="59" s="4" customFormat="1" ht="12.75" customHeight="1"/>
    <row r="60" s="5" customFormat="1" ht="12.75" customHeight="1"/>
    <row r="61" s="4" customFormat="1" ht="12.75" customHeight="1"/>
    <row r="62" s="4" customFormat="1" ht="12.75" customHeight="1"/>
    <row r="63" s="4" customFormat="1" ht="12.75" customHeight="1"/>
    <row r="64" s="5" customFormat="1" ht="12.75" customHeight="1"/>
    <row r="65" s="4" customFormat="1" ht="12.75" customHeight="1"/>
    <row r="66" s="4" customFormat="1" ht="12.75" customHeight="1"/>
    <row r="67" s="4" customFormat="1" ht="12.75" customHeight="1"/>
    <row r="68" s="4" customFormat="1" ht="12.75" customHeight="1"/>
    <row r="69" s="4" customFormat="1" ht="12.75" customHeight="1"/>
    <row r="70" s="5" customFormat="1" ht="12.75" customHeight="1"/>
    <row r="71" s="4" customFormat="1" ht="12.75" customHeight="1"/>
    <row r="72" s="4" customFormat="1" ht="12.75" customHeight="1"/>
    <row r="73" s="4" customFormat="1" ht="12.75" customHeight="1"/>
    <row r="74" s="4" customFormat="1" ht="12.75" customHeight="1"/>
    <row r="75" s="4" customFormat="1" ht="12.75" customHeight="1"/>
    <row r="76" s="4" customFormat="1" ht="12.75" customHeight="1"/>
    <row r="77" s="4" customFormat="1" ht="12.75" customHeight="1"/>
    <row r="78" s="4" customFormat="1" ht="12.75" customHeight="1"/>
    <row r="79" s="4" customFormat="1" ht="12.75" customHeight="1"/>
    <row r="80" s="4" customFormat="1" ht="12.75" customHeight="1"/>
    <row r="81" s="5" customFormat="1" ht="12.75" customHeight="1"/>
    <row r="82" s="6" customFormat="1" ht="12.75" customHeight="1"/>
    <row r="83" s="4" customFormat="1" ht="12.75" customHeight="1"/>
    <row r="84" s="4" customFormat="1" ht="12.75" customHeight="1"/>
    <row r="85" s="4" customFormat="1" ht="12.75" customHeight="1"/>
    <row r="86" s="4" customFormat="1" ht="12.75" customHeight="1"/>
    <row r="87" s="4" customFormat="1" ht="12.75" customHeight="1"/>
    <row r="88" s="4" customFormat="1" ht="12.75" customHeight="1"/>
    <row r="89" s="4" customFormat="1" ht="12.75" customHeight="1"/>
    <row r="90" s="4" customFormat="1" ht="12.75" customHeight="1"/>
    <row r="91" s="4" customFormat="1" ht="12.75" customHeight="1"/>
    <row r="92" s="5" customFormat="1" ht="12.75" customHeight="1"/>
    <row r="93" s="4" customFormat="1" ht="12.75" customHeight="1"/>
    <row r="94" s="4" customFormat="1" ht="12.75" customHeight="1"/>
    <row r="95" s="4" customFormat="1" ht="12.75" customHeight="1"/>
    <row r="96" s="4" customFormat="1" ht="12.75" customHeight="1"/>
    <row r="97" s="4" customFormat="1" ht="12.75" customHeight="1"/>
    <row r="98" s="5" customFormat="1" ht="12.75" customHeight="1"/>
    <row r="99" s="4" customFormat="1" ht="12.75" customHeight="1"/>
    <row r="100" s="4" customFormat="1" ht="12.75" customHeight="1"/>
    <row r="101" s="4" customFormat="1" ht="12.75" customHeight="1"/>
    <row r="102" s="4" customFormat="1" ht="12.75" customHeight="1"/>
    <row r="103" s="4" customFormat="1" ht="12.75" customHeight="1"/>
    <row r="104" s="4" customFormat="1" ht="12.75" customHeight="1"/>
    <row r="105" s="4" customFormat="1" ht="12.75" customHeight="1"/>
    <row r="106" s="4" customFormat="1" ht="12.75" customHeight="1"/>
    <row r="107" s="4" customFormat="1" ht="12.75" customHeight="1"/>
    <row r="108" s="4" customFormat="1" ht="12.75" customHeight="1"/>
    <row r="109" s="4" customFormat="1" ht="12.75" customHeight="1"/>
    <row r="110" s="4" customFormat="1" ht="12.75" customHeight="1"/>
    <row r="111" s="4" customFormat="1" ht="12.75" customHeight="1"/>
    <row r="112" s="5" customFormat="1" ht="12.75" customHeight="1"/>
    <row r="113" s="4" customFormat="1" ht="12.75" customHeight="1"/>
    <row r="114" s="4" customFormat="1" ht="12.75" customHeight="1"/>
    <row r="115" s="4" customFormat="1" ht="12.75" customHeight="1"/>
    <row r="116" s="4" customFormat="1" ht="12.75" customHeight="1"/>
    <row r="117" s="4" customFormat="1" ht="12.75" customHeight="1"/>
    <row r="118" s="4" customFormat="1" ht="12.75" customHeight="1"/>
    <row r="119" s="4" customFormat="1" ht="12.75" customHeight="1"/>
    <row r="120" s="4" customFormat="1" ht="12.75" customHeight="1"/>
    <row r="121" s="4" customFormat="1" ht="12.75" customHeight="1"/>
  </sheetData>
  <mergeCells count="19">
    <mergeCell ref="A2:S2"/>
    <mergeCell ref="R3:S3"/>
    <mergeCell ref="C4:G4"/>
    <mergeCell ref="H4:P4"/>
    <mergeCell ref="Q4:S4"/>
    <mergeCell ref="K5:P5"/>
    <mergeCell ref="K6:L6"/>
    <mergeCell ref="M6:N6"/>
    <mergeCell ref="O6:P6"/>
    <mergeCell ref="A4:A7"/>
    <mergeCell ref="B4:B7"/>
    <mergeCell ref="C5:C7"/>
    <mergeCell ref="D5:D6"/>
    <mergeCell ref="E5:E6"/>
    <mergeCell ref="H5:H7"/>
    <mergeCell ref="Q5:Q7"/>
    <mergeCell ref="F5:G6"/>
    <mergeCell ref="R5:S6"/>
    <mergeCell ref="I5:J6"/>
  </mergeCells>
  <printOptions horizontalCentered="1"/>
  <pageMargins left="0.550694444444444" right="0.550694444444444" top="0.590277777777778" bottom="0.590277777777778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YXJ</dc:creator>
  <cp:lastModifiedBy>文印员2 null</cp:lastModifiedBy>
  <dcterms:created xsi:type="dcterms:W3CDTF">2024-09-23T02:16:00Z</dcterms:created>
  <dcterms:modified xsi:type="dcterms:W3CDTF">2024-10-28T03:03:29Z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B8CA64EA8D6B40A49216E5AFDA6ABEEE</vt:lpwstr>
  </property>
  <property fmtid="{D5CDD505-2E9C-101B-9397-08002B2CF9AE}" pid="3" name="KSOProductBuildVer">
    <vt:lpwstr>2052-11.8.2.12265</vt:lpwstr>
  </property>
</Properties>
</file>