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附件" sheetId="2" r:id="rId1"/>
  </sheets>
  <calcPr calcId="144525"/>
</workbook>
</file>

<file path=xl/sharedStrings.xml><?xml version="1.0" encoding="utf-8"?>
<sst xmlns="http://schemas.openxmlformats.org/spreadsheetml/2006/main" count="22" uniqueCount="22">
  <si>
    <t>附件</t>
  </si>
  <si>
    <t>2023年残疾人两项补贴市级配套资金分配表</t>
  </si>
  <si>
    <t>市辖区</t>
  </si>
  <si>
    <t>补贴标准
（元/月/人）</t>
  </si>
  <si>
    <t>10月份发放人次</t>
  </si>
  <si>
    <t>预计全年发放人次</t>
  </si>
  <si>
    <t>预计全年发放资金（万元）</t>
  </si>
  <si>
    <t>市、县区应负担资金（万元）</t>
  </si>
  <si>
    <t>市级应配套资金（万元）</t>
  </si>
  <si>
    <t>①</t>
  </si>
  <si>
    <t>②</t>
  </si>
  <si>
    <t>③=②*12</t>
  </si>
  <si>
    <t>④=③*①*0.0001</t>
  </si>
  <si>
    <t>⑤=④*60%</t>
  </si>
  <si>
    <t>⑥=⑤*30%</t>
  </si>
  <si>
    <t>岳阳楼区</t>
  </si>
  <si>
    <t>君山区</t>
  </si>
  <si>
    <t>云溪区</t>
  </si>
  <si>
    <t>经济技术开发区</t>
  </si>
  <si>
    <t>南湖新区</t>
  </si>
  <si>
    <t>合计</t>
  </si>
  <si>
    <r>
      <t>备注：</t>
    </r>
    <r>
      <rPr>
        <sz val="10"/>
        <color theme="1"/>
        <rFont val="仿宋_GB2312"/>
        <charset val="134"/>
      </rPr>
      <t>屈原区资金已由省级补助70%，市财政不配套。其余5区由省级负担40%，剩余60%部分由市、区财政按3：7比例分担。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</si>
</sst>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3" sqref="A13"/>
    </sheetView>
  </sheetViews>
  <sheetFormatPr defaultColWidth="9" defaultRowHeight="13.5" outlineLevelCol="6"/>
  <cols>
    <col min="1" max="1" width="19.625" style="4" customWidth="1"/>
    <col min="2" max="2" width="16.5" style="4" customWidth="1"/>
    <col min="3" max="3" width="13.875" style="4" customWidth="1"/>
    <col min="4" max="4" width="16.75" style="4" customWidth="1"/>
    <col min="5" max="5" width="21.625" style="4" customWidth="1"/>
    <col min="6" max="6" width="21.75" style="4" customWidth="1"/>
    <col min="7" max="7" width="18.75" style="4" customWidth="1"/>
    <col min="8" max="16384" width="9" style="4"/>
  </cols>
  <sheetData>
    <row r="1" ht="25" customHeight="1" spans="1:1">
      <c r="A1" s="5" t="s">
        <v>0</v>
      </c>
    </row>
    <row r="2" ht="54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4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35" customHeight="1" spans="1:7">
      <c r="A4" s="7"/>
      <c r="B4" s="7"/>
      <c r="C4" s="7"/>
      <c r="D4" s="7"/>
      <c r="E4" s="7"/>
      <c r="F4" s="7"/>
      <c r="G4" s="7"/>
    </row>
    <row r="5" s="1" customFormat="1" ht="35" customHeight="1" spans="1:7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</row>
    <row r="6" s="2" customFormat="1" ht="40" customHeight="1" spans="1:7">
      <c r="A6" s="9" t="s">
        <v>15</v>
      </c>
      <c r="B6" s="10">
        <v>80</v>
      </c>
      <c r="C6" s="11">
        <v>7045</v>
      </c>
      <c r="D6" s="11">
        <f>C6*12</f>
        <v>84540</v>
      </c>
      <c r="E6" s="12">
        <f>D6*B6*0.0001</f>
        <v>676.32</v>
      </c>
      <c r="F6" s="12">
        <f t="shared" ref="F6:F11" si="0">E6*0.6</f>
        <v>405.792</v>
      </c>
      <c r="G6" s="12">
        <v>121.74</v>
      </c>
    </row>
    <row r="7" s="2" customFormat="1" ht="40" customHeight="1" spans="1:7">
      <c r="A7" s="9" t="s">
        <v>16</v>
      </c>
      <c r="B7" s="10">
        <v>80</v>
      </c>
      <c r="C7" s="10">
        <v>3635</v>
      </c>
      <c r="D7" s="11">
        <f>C7*12</f>
        <v>43620</v>
      </c>
      <c r="E7" s="12">
        <f>D7*B7*0.0001</f>
        <v>348.96</v>
      </c>
      <c r="F7" s="12">
        <f t="shared" si="0"/>
        <v>209.376</v>
      </c>
      <c r="G7" s="12">
        <v>62.81</v>
      </c>
    </row>
    <row r="8" s="3" customFormat="1" ht="40" customHeight="1" spans="1:7">
      <c r="A8" s="9" t="s">
        <v>17</v>
      </c>
      <c r="B8" s="10">
        <v>80</v>
      </c>
      <c r="C8" s="10">
        <v>3514</v>
      </c>
      <c r="D8" s="11">
        <f>C8*12</f>
        <v>42168</v>
      </c>
      <c r="E8" s="12">
        <f>D8*B8*0.0001</f>
        <v>337.344</v>
      </c>
      <c r="F8" s="12">
        <f t="shared" si="0"/>
        <v>202.4064</v>
      </c>
      <c r="G8" s="12">
        <v>60.72</v>
      </c>
    </row>
    <row r="9" s="3" customFormat="1" ht="40" customHeight="1" spans="1:7">
      <c r="A9" s="9" t="s">
        <v>18</v>
      </c>
      <c r="B9" s="10">
        <v>80</v>
      </c>
      <c r="C9" s="10">
        <v>2980</v>
      </c>
      <c r="D9" s="11">
        <f>C9*12</f>
        <v>35760</v>
      </c>
      <c r="E9" s="12">
        <f>D9*B9*0.0001</f>
        <v>286.08</v>
      </c>
      <c r="F9" s="12">
        <f t="shared" si="0"/>
        <v>171.648</v>
      </c>
      <c r="G9" s="12">
        <v>51.49</v>
      </c>
    </row>
    <row r="10" s="3" customFormat="1" ht="40" customHeight="1" spans="1:7">
      <c r="A10" s="9" t="s">
        <v>19</v>
      </c>
      <c r="B10" s="10">
        <v>80</v>
      </c>
      <c r="C10" s="10">
        <v>648</v>
      </c>
      <c r="D10" s="11">
        <f>C10*12</f>
        <v>7776</v>
      </c>
      <c r="E10" s="12">
        <f>D10*B10*0.0001</f>
        <v>62.208</v>
      </c>
      <c r="F10" s="12">
        <f t="shared" si="0"/>
        <v>37.3248</v>
      </c>
      <c r="G10" s="12">
        <v>11.2</v>
      </c>
    </row>
    <row r="11" s="2" customFormat="1" ht="40" customHeight="1" spans="1:7">
      <c r="A11" s="13" t="s">
        <v>20</v>
      </c>
      <c r="B11" s="13"/>
      <c r="C11" s="13">
        <f>SUM(C6:C10)</f>
        <v>17822</v>
      </c>
      <c r="D11" s="13">
        <f>SUM(D6:D10)</f>
        <v>213864</v>
      </c>
      <c r="E11" s="14">
        <f>SUM(E6:E10)</f>
        <v>1710.912</v>
      </c>
      <c r="F11" s="14">
        <f>SUM(F6:F10)</f>
        <v>1026.5472</v>
      </c>
      <c r="G11" s="14">
        <f>SUM(G6:G10)</f>
        <v>307.96</v>
      </c>
    </row>
    <row r="12" ht="40" customHeight="1" spans="1:7">
      <c r="A12" s="15" t="s">
        <v>21</v>
      </c>
      <c r="B12" s="16"/>
      <c r="C12" s="16"/>
      <c r="D12" s="16"/>
      <c r="E12" s="16"/>
      <c r="F12" s="16"/>
      <c r="G12" s="16"/>
    </row>
  </sheetData>
  <mergeCells count="9">
    <mergeCell ref="A2:G2"/>
    <mergeCell ref="A12:G12"/>
    <mergeCell ref="A3:A4"/>
    <mergeCell ref="B3:B4"/>
    <mergeCell ref="C3:C4"/>
    <mergeCell ref="D3:D4"/>
    <mergeCell ref="E3:E4"/>
    <mergeCell ref="F3:F4"/>
    <mergeCell ref="G3:G4"/>
  </mergeCells>
  <pageMargins left="0.826388888888889" right="0.944444444444444" top="0.550694444444444" bottom="0.432638888888889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李敏</cp:lastModifiedBy>
  <dcterms:created xsi:type="dcterms:W3CDTF">2006-09-14T19:21:00Z</dcterms:created>
  <cp:lastPrinted>2019-07-30T11:40:00Z</cp:lastPrinted>
  <dcterms:modified xsi:type="dcterms:W3CDTF">2023-12-18T02:24:34Z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80E5E065E7B14993818477B81494D92C</vt:lpwstr>
  </property>
</Properties>
</file>