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5"/>
  </bookViews>
  <sheets>
    <sheet name="分配明细表" sheetId="1" r:id="rId1"/>
    <sheet name="幼儿" sheetId="2" r:id="rId2"/>
    <sheet name="高中助学金" sheetId="3" r:id="rId3"/>
    <sheet name="高中免学费" sheetId="4" r:id="rId4"/>
    <sheet name="高中免费教科书" sheetId="5" r:id="rId5"/>
    <sheet name="中职助学金" sheetId="6" r:id="rId6"/>
    <sheet name="中职免学费" sheetId="14" r:id="rId7"/>
    <sheet name="Sheet11" sheetId="11" state="hidden" r:id="rId8"/>
    <sheet name="Sheet12" sheetId="12" state="hidden" r:id="rId9"/>
    <sheet name="Sheet13" sheetId="13" state="hidden" r:id="rId10"/>
  </sheets>
  <definedNames>
    <definedName name="_xlnm.Print_Area" localSheetId="3">高中免学费!$A$1:$S$12</definedName>
    <definedName name="_xlnm.Print_Area" localSheetId="1">幼儿!$A$1:$Q$12</definedName>
  </definedNames>
  <calcPr calcId="144525"/>
</workbook>
</file>

<file path=xl/sharedStrings.xml><?xml version="1.0" encoding="utf-8"?>
<sst xmlns="http://schemas.openxmlformats.org/spreadsheetml/2006/main" count="346" uniqueCount="157">
  <si>
    <t>附件1</t>
  </si>
  <si>
    <t>2023年学生资助市级资金分配表</t>
  </si>
  <si>
    <t>单位：万元</t>
  </si>
  <si>
    <t>县市区/单位</t>
  </si>
  <si>
    <t>合计</t>
  </si>
  <si>
    <t>功能科目</t>
  </si>
  <si>
    <t>中职学生资助</t>
  </si>
  <si>
    <t>高中学生资助</t>
  </si>
  <si>
    <t>家庭经济困难幼儿（政府预算经济科目列509对个人和人家庭的补助）</t>
  </si>
  <si>
    <t>备注</t>
  </si>
  <si>
    <t>小计</t>
  </si>
  <si>
    <t>免学费（政府预算经济科目列505对事业单位经常性补助）</t>
  </si>
  <si>
    <t>助学金（政府预算经济科目列509对个人和人家庭的补助）</t>
  </si>
  <si>
    <t>免费教科书（政府预算经济科目列505对事业单位经常性补助）</t>
  </si>
  <si>
    <t>岳阳市本级及辖区小计</t>
  </si>
  <si>
    <t>市本级
（市教育事务中心）</t>
  </si>
  <si>
    <t>2050302中等职业教育</t>
  </si>
  <si>
    <t>2050204高中教育</t>
  </si>
  <si>
    <t>2050201学前教育</t>
  </si>
  <si>
    <t>君山区</t>
  </si>
  <si>
    <t>云溪区</t>
  </si>
  <si>
    <t>岳阳楼区</t>
  </si>
  <si>
    <t>经济技术开发区</t>
  </si>
  <si>
    <t>南湖新区</t>
  </si>
  <si>
    <t>附件2</t>
  </si>
  <si>
    <t>2023年家庭经济困难幼儿入园市级补助资金分配表</t>
  </si>
  <si>
    <t>县市区</t>
  </si>
  <si>
    <t>湘财预〔2023〕279号核定资助名额（人）</t>
  </si>
  <si>
    <t>地方各级资金分担比例</t>
  </si>
  <si>
    <t>各级应安排资金</t>
  </si>
  <si>
    <t>已下达资金额度</t>
  </si>
  <si>
    <t>本次下达资金</t>
  </si>
  <si>
    <t>中央</t>
  </si>
  <si>
    <t>省级</t>
  </si>
  <si>
    <t>市级</t>
  </si>
  <si>
    <t>区级</t>
  </si>
  <si>
    <t>湘财预（2022）311号已下达中央资金</t>
  </si>
  <si>
    <t>湘财预〔2023〕115号已下达中央资金</t>
  </si>
  <si>
    <t>湘财预（2022）311号已下达省级资金</t>
  </si>
  <si>
    <t>湘财预〔2023〕279号已下达省级资金</t>
  </si>
  <si>
    <t>岳阳市本级及所
辖区小计</t>
  </si>
  <si>
    <t>屈原管理区</t>
  </si>
  <si>
    <t>附件3-1</t>
  </si>
  <si>
    <t>2023年普通高中国家助学金市级补助资金清算明细表</t>
  </si>
  <si>
    <t>单位</t>
  </si>
  <si>
    <t>资助人数测算数</t>
  </si>
  <si>
    <t>各级资金分担比例</t>
  </si>
  <si>
    <t>已下达资金（万元）
湘财预〔2022〕291号/岳财预〔2023〕28号，
湘财预〔2023〕101号/岳财预〔2023〕93号，湘财预〔2023〕279号</t>
  </si>
  <si>
    <t>测算分档数</t>
  </si>
  <si>
    <t>一档
（3000元/生/年）</t>
  </si>
  <si>
    <t>二档
（1000元/生/年）</t>
  </si>
  <si>
    <t>县级</t>
  </si>
  <si>
    <t xml:space="preserve">中央提前下达资金（湘财预〔2022〕291号/岳财预〔2023〕28号）
</t>
  </si>
  <si>
    <t xml:space="preserve">中央第二次下达资金（湘财预〔2023〕101号/岳财预〔2023〕93号）
</t>
  </si>
  <si>
    <t xml:space="preserve">省级提前下达资金（湘财预〔2022〕291号/岳财预〔2023〕28号
</t>
  </si>
  <si>
    <t xml:space="preserve">省级下达资金（湘财预〔2023〕279号）
</t>
  </si>
  <si>
    <t>附件3-2</t>
  </si>
  <si>
    <t>2023年普通高中建档立卡家庭经济困难学生免学杂费市级补助资金清算明细表</t>
  </si>
  <si>
    <t>2022年秋免学杂费人数(人）</t>
  </si>
  <si>
    <t>各级应安排资金资金
（万元）</t>
  </si>
  <si>
    <t>已下达资金（万元）
湘财预〔2022〕291号
/岳财预〔2023〕28号，
湘财预〔2023〕101号
/岳财预〔2023〕93号，
湘财预〔2023〕279号</t>
  </si>
  <si>
    <t xml:space="preserve">此次下达资金
</t>
  </si>
  <si>
    <t>总人数</t>
  </si>
  <si>
    <t>省示范性高中人数</t>
  </si>
  <si>
    <t>省非示范性高中人数</t>
  </si>
  <si>
    <t>中央提前下达资金（湘财预〔2022〕291号
/岳财预〔2023〕28号）</t>
  </si>
  <si>
    <t>中央第二次下达资金（湘财预〔2023〕101号/岳财预〔2023〕93号）</t>
  </si>
  <si>
    <t>省级提前下达资金（湘财预〔2022〕291号/岳财预〔2023〕28号）</t>
  </si>
  <si>
    <t>省级下达资金（湘财预〔2023〕279号）</t>
  </si>
  <si>
    <t>岳阳市本级及所辖区小计</t>
  </si>
  <si>
    <t>市本级（市教育事务中心）</t>
  </si>
  <si>
    <t>2023年实际资助人数209，市级需多配套0.56万元</t>
  </si>
  <si>
    <t>附件3-3</t>
  </si>
  <si>
    <t>2023年普通高中免费教科书市级补助资金清算表</t>
  </si>
  <si>
    <t>单位名称</t>
  </si>
  <si>
    <t>2023年免费教科书人数(人）</t>
  </si>
  <si>
    <t>全年应下达资金
（万元）</t>
  </si>
  <si>
    <t>已下达资金
（万元）</t>
  </si>
  <si>
    <t>此次下达金额
（万元）</t>
  </si>
  <si>
    <t>附件4-1</t>
  </si>
  <si>
    <t>2023年中职国家助学金市级补助资金测算明细表</t>
  </si>
  <si>
    <t>单位（市县）</t>
  </si>
  <si>
    <t>2023年助学金人数（全年）</t>
  </si>
  <si>
    <t>所需资金</t>
  </si>
  <si>
    <t>本次下达市级资金合计</t>
  </si>
  <si>
    <t>教育系统</t>
  </si>
  <si>
    <t>人社系统</t>
  </si>
  <si>
    <t>中央资金
（已下达）</t>
  </si>
  <si>
    <t>省级资金
（已下达）</t>
  </si>
  <si>
    <t>本次下
达市级</t>
  </si>
  <si>
    <t>省级资金（已下达）</t>
  </si>
  <si>
    <t>本次下达市级</t>
  </si>
  <si>
    <t>岳阳市本级
(市教育事务中心)</t>
  </si>
  <si>
    <t>附件4-2</t>
  </si>
  <si>
    <t>2023年中职免学费市级补助资金测算明细表</t>
  </si>
  <si>
    <t>2023年免学费人数（全年）</t>
  </si>
  <si>
    <t>市级资金
（已下达）</t>
  </si>
  <si>
    <t>附件5-1：</t>
  </si>
  <si>
    <t xml:space="preserve"> 2023年高校奖助学金省级资金分配表</t>
  </si>
  <si>
    <t>预算代码</t>
  </si>
  <si>
    <t>全年应安排国家奖助学金</t>
  </si>
  <si>
    <t>湘财教指〔2022〕85号、291号已下达中央和省级资金</t>
  </si>
  <si>
    <t>湘财预〔2023〕0101号/湘财教指〔2023〕19号安排的中央资金</t>
  </si>
  <si>
    <t>应下达省级资金</t>
  </si>
  <si>
    <t>待下年抵扣</t>
  </si>
  <si>
    <t>高校或市州</t>
  </si>
  <si>
    <t>岳阳市</t>
  </si>
  <si>
    <t>岳阳职业技术学院</t>
  </si>
  <si>
    <t>湖南民族职业学院</t>
  </si>
  <si>
    <t>岳阳现代服务职业学院</t>
  </si>
  <si>
    <t>今年新成立学校</t>
  </si>
  <si>
    <t xml:space="preserve">      </t>
  </si>
  <si>
    <t>附件5-2：</t>
  </si>
  <si>
    <t>2023年本专科生国家奖助学金分配明细表</t>
  </si>
  <si>
    <t>本专科生国家奖学金</t>
  </si>
  <si>
    <t xml:space="preserve">  本专科生国家励志奖学金</t>
  </si>
  <si>
    <t>本专科国家助学金</t>
  </si>
  <si>
    <t>本专科生国家奖助学金合计（万元）</t>
  </si>
  <si>
    <t>名额（人）</t>
  </si>
  <si>
    <t>金额
（万元）</t>
  </si>
  <si>
    <t>金额      （万元）</t>
  </si>
  <si>
    <t>春季名额（人）</t>
  </si>
  <si>
    <t>其中</t>
  </si>
  <si>
    <t>秋季名额（人）</t>
  </si>
  <si>
    <t>全年金额（万元）</t>
  </si>
  <si>
    <t>一等</t>
  </si>
  <si>
    <t>二等</t>
  </si>
  <si>
    <t>三等</t>
  </si>
  <si>
    <t>市州</t>
  </si>
  <si>
    <t>附件5-3：</t>
  </si>
  <si>
    <t>2023年服兵役高等学校学生国家教育资助资金分配明细表</t>
  </si>
  <si>
    <t>高校学生服义务兵役资助</t>
  </si>
  <si>
    <t>退役士兵学费资助</t>
  </si>
  <si>
    <t>招收军士</t>
  </si>
  <si>
    <t>本专科生国家助学金（退役士兵）</t>
  </si>
  <si>
    <t>此次下达省级资金合计</t>
  </si>
  <si>
    <t>2019-2021年</t>
  </si>
  <si>
    <t>此次下达</t>
  </si>
  <si>
    <t>2022年核定人数</t>
  </si>
  <si>
    <t>2022年资金总需求</t>
  </si>
  <si>
    <t>已下达2022年资金</t>
  </si>
  <si>
    <t>已预拨2023年资金（湘财教指〔2022〕85号、湘财预〔2022〕291号）</t>
  </si>
  <si>
    <t>湘财预〔2023〕0101号/湘财教指〔2023〕19号</t>
  </si>
  <si>
    <t>2022年春季学期核定人数</t>
  </si>
  <si>
    <t>2022年秋季学期核定人数</t>
  </si>
  <si>
    <t>2022年已下达资金</t>
  </si>
  <si>
    <t>此次下达省级资金</t>
  </si>
  <si>
    <t>市州需配套资金（含2022年清算和2023年预拨）</t>
  </si>
  <si>
    <t>清算2022年资金</t>
  </si>
  <si>
    <t>2023年资金</t>
  </si>
  <si>
    <t>中央资金</t>
  </si>
  <si>
    <t>省级资金</t>
  </si>
  <si>
    <t>市州资金</t>
  </si>
  <si>
    <t>2020年资金总需求</t>
  </si>
  <si>
    <t>2023年金额</t>
  </si>
  <si>
    <t>2020年核定人数</t>
  </si>
  <si>
    <t>高等职业教育</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</si>
</sst>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0.0%"/>
    <numFmt numFmtId="179" formatCode="0.0_ "/>
  </numFmts>
  <fonts count="37">
    <font>
      <sz val="11"/>
      <color theme="1"/>
      <name val="宋体"/>
      <charset val="134"/>
      <scheme val="minor"/>
    </font>
    <font>
      <sz val="18"/>
      <color theme="1"/>
      <name val="方正小标宋_GBK"/>
      <charset val="134"/>
    </font>
    <font>
      <sz val="11"/>
      <color theme="1"/>
      <name val="等线"/>
      <charset val="134"/>
    </font>
    <font>
      <sz val="12"/>
      <color theme="1"/>
      <name val="仿宋_GB2312"/>
      <charset val="134"/>
    </font>
    <font>
      <b/>
      <sz val="12"/>
      <color theme="1"/>
      <name val="仿宋_GB2312"/>
      <charset val="134"/>
    </font>
    <font>
      <sz val="16"/>
      <color theme="1"/>
      <name val="黑体"/>
      <charset val="134"/>
    </font>
    <font>
      <sz val="20"/>
      <color theme="1"/>
      <name val="方正小标宋简体"/>
      <charset val="134"/>
    </font>
    <font>
      <sz val="10"/>
      <color theme="1"/>
      <name val="仿宋_GB2312"/>
      <charset val="134"/>
    </font>
    <font>
      <sz val="11"/>
      <color theme="1"/>
      <name val="仿宋_GB2312"/>
      <charset val="134"/>
    </font>
    <font>
      <sz val="11"/>
      <color indexed="8"/>
      <name val="等线"/>
      <charset val="134"/>
    </font>
    <font>
      <b/>
      <sz val="12"/>
      <color indexed="8"/>
      <name val="仿宋_GB2312"/>
      <charset val="134"/>
    </font>
    <font>
      <sz val="12"/>
      <color indexed="8"/>
      <name val="仿宋_GB2312"/>
      <charset val="134"/>
    </font>
    <font>
      <sz val="20"/>
      <color indexed="8"/>
      <name val="方正小标宋简体"/>
      <charset val="134"/>
    </font>
    <font>
      <sz val="10"/>
      <color indexed="8"/>
      <name val="仿宋_GB2312"/>
      <charset val="134"/>
    </font>
    <font>
      <sz val="11"/>
      <color indexed="8"/>
      <name val="仿宋_GB2312"/>
      <charset val="134"/>
    </font>
    <font>
      <sz val="11"/>
      <name val="仿宋_GB2312"/>
      <charset val="134"/>
    </font>
    <font>
      <b/>
      <sz val="11"/>
      <color theme="1"/>
      <name val="仿宋_GB2312"/>
      <charset val="134"/>
    </font>
    <font>
      <b/>
      <sz val="10"/>
      <color theme="1"/>
      <name val="仿宋_GB2312"/>
      <charset val="134"/>
    </font>
    <font>
      <b/>
      <sz val="11"/>
      <color rgb="FF3F3F3F"/>
      <name val="宋体"/>
      <charset val="134"/>
      <scheme val="minor"/>
    </font>
    <font>
      <sz val="11"/>
      <color rgb="FFFF0000"/>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8"/>
      <color theme="3"/>
      <name val="宋体"/>
      <charset val="134"/>
      <scheme val="major"/>
    </font>
    <font>
      <sz val="11"/>
      <color rgb="FF3F3F76"/>
      <name val="宋体"/>
      <charset val="134"/>
      <scheme val="minor"/>
    </font>
    <font>
      <b/>
      <sz val="11"/>
      <color theme="1"/>
      <name val="宋体"/>
      <charset val="134"/>
      <scheme val="minor"/>
    </font>
    <font>
      <b/>
      <sz val="13"/>
      <color theme="3"/>
      <name val="宋体"/>
      <charset val="134"/>
      <scheme val="minor"/>
    </font>
    <font>
      <sz val="12"/>
      <name val="宋体"/>
      <charset val="134"/>
    </font>
    <font>
      <sz val="11"/>
      <color theme="0"/>
      <name val="宋体"/>
      <charset val="134"/>
      <scheme val="minor"/>
    </font>
    <font>
      <sz val="11"/>
      <color rgb="FF006100"/>
      <name val="宋体"/>
      <charset val="134"/>
      <scheme val="minor"/>
    </font>
    <font>
      <u/>
      <sz val="11"/>
      <color rgb="FF0000FF"/>
      <name val="宋体"/>
      <charset val="134"/>
      <scheme val="minor"/>
    </font>
    <font>
      <b/>
      <sz val="11"/>
      <color theme="0"/>
      <name val="宋体"/>
      <charset val="134"/>
      <scheme val="minor"/>
    </font>
    <font>
      <i/>
      <sz val="11"/>
      <color rgb="FF7F7F7F"/>
      <name val="宋体"/>
      <charset val="134"/>
      <scheme val="minor"/>
    </font>
    <font>
      <sz val="11"/>
      <color rgb="FF9C65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27"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31" fillId="1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5" borderId="18" applyNumberFormat="0" applyFont="0" applyAlignment="0" applyProtection="0">
      <alignment vertical="center"/>
    </xf>
    <xf numFmtId="0" fontId="31" fillId="21"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6" applyNumberFormat="0" applyFill="0" applyAlignment="0" applyProtection="0">
      <alignment vertical="center"/>
    </xf>
    <xf numFmtId="0" fontId="29" fillId="0" borderId="20" applyNumberFormat="0" applyFill="0" applyAlignment="0" applyProtection="0">
      <alignment vertical="center"/>
    </xf>
    <xf numFmtId="0" fontId="31" fillId="14" borderId="0" applyNumberFormat="0" applyBorder="0" applyAlignment="0" applyProtection="0">
      <alignment vertical="center"/>
    </xf>
    <xf numFmtId="0" fontId="20" fillId="0" borderId="21" applyNumberFormat="0" applyFill="0" applyAlignment="0" applyProtection="0">
      <alignment vertical="center"/>
    </xf>
    <xf numFmtId="0" fontId="31" fillId="20" borderId="0" applyNumberFormat="0" applyBorder="0" applyAlignment="0" applyProtection="0">
      <alignment vertical="center"/>
    </xf>
    <xf numFmtId="0" fontId="18" fillId="3" borderId="14" applyNumberFormat="0" applyAlignment="0" applyProtection="0">
      <alignment vertical="center"/>
    </xf>
    <xf numFmtId="0" fontId="25" fillId="3" borderId="17" applyNumberFormat="0" applyAlignment="0" applyProtection="0">
      <alignment vertical="center"/>
    </xf>
    <xf numFmtId="0" fontId="34" fillId="17" borderId="22" applyNumberFormat="0" applyAlignment="0" applyProtection="0">
      <alignment vertical="center"/>
    </xf>
    <xf numFmtId="0" fontId="0" fillId="24" borderId="0" applyNumberFormat="0" applyBorder="0" applyAlignment="0" applyProtection="0">
      <alignment vertical="center"/>
    </xf>
    <xf numFmtId="0" fontId="31" fillId="27" borderId="0" applyNumberFormat="0" applyBorder="0" applyAlignment="0" applyProtection="0">
      <alignment vertical="center"/>
    </xf>
    <xf numFmtId="0" fontId="23" fillId="0" borderId="15" applyNumberFormat="0" applyFill="0" applyAlignment="0" applyProtection="0">
      <alignment vertical="center"/>
    </xf>
    <xf numFmtId="0" fontId="28" fillId="0" borderId="19" applyNumberFormat="0" applyFill="0" applyAlignment="0" applyProtection="0">
      <alignment vertical="center"/>
    </xf>
    <xf numFmtId="0" fontId="32" fillId="16" borderId="0" applyNumberFormat="0" applyBorder="0" applyAlignment="0" applyProtection="0">
      <alignment vertical="center"/>
    </xf>
    <xf numFmtId="0" fontId="36" fillId="19" borderId="0" applyNumberFormat="0" applyBorder="0" applyAlignment="0" applyProtection="0">
      <alignment vertical="center"/>
    </xf>
    <xf numFmtId="0" fontId="0" fillId="11" borderId="0" applyNumberFormat="0" applyBorder="0" applyAlignment="0" applyProtection="0">
      <alignment vertical="center"/>
    </xf>
    <xf numFmtId="0" fontId="31" fillId="30"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Alignment="0" applyProtection="0">
      <alignment vertical="center"/>
    </xf>
    <xf numFmtId="0" fontId="31" fillId="29" borderId="0" applyNumberFormat="0" applyBorder="0" applyAlignment="0" applyProtection="0">
      <alignment vertical="center"/>
    </xf>
    <xf numFmtId="0" fontId="31" fillId="26" borderId="0" applyNumberFormat="0" applyBorder="0" applyAlignment="0" applyProtection="0">
      <alignment vertical="center"/>
    </xf>
    <xf numFmtId="0" fontId="0" fillId="22" borderId="0" applyNumberFormat="0" applyBorder="0" applyAlignment="0" applyProtection="0">
      <alignment vertical="center"/>
    </xf>
    <xf numFmtId="0" fontId="0" fillId="32" borderId="0" applyNumberFormat="0" applyBorder="0" applyAlignment="0" applyProtection="0">
      <alignment vertical="center"/>
    </xf>
    <xf numFmtId="0" fontId="31" fillId="28" borderId="0" applyNumberFormat="0" applyBorder="0" applyAlignment="0" applyProtection="0">
      <alignment vertical="center"/>
    </xf>
    <xf numFmtId="0" fontId="0" fillId="7" borderId="0" applyNumberFormat="0" applyBorder="0" applyAlignment="0" applyProtection="0">
      <alignment vertical="center"/>
    </xf>
    <xf numFmtId="0" fontId="31" fillId="13" borderId="0" applyNumberFormat="0" applyBorder="0" applyAlignment="0" applyProtection="0">
      <alignment vertical="center"/>
    </xf>
    <xf numFmtId="0" fontId="31" fillId="25" borderId="0" applyNumberFormat="0" applyBorder="0" applyAlignment="0" applyProtection="0">
      <alignment vertical="center"/>
    </xf>
    <xf numFmtId="0" fontId="0" fillId="31" borderId="0" applyNumberFormat="0" applyBorder="0" applyAlignment="0" applyProtection="0">
      <alignment vertical="center"/>
    </xf>
    <xf numFmtId="0" fontId="31" fillId="18" borderId="0" applyNumberFormat="0" applyBorder="0" applyAlignment="0" applyProtection="0">
      <alignment vertical="center"/>
    </xf>
    <xf numFmtId="0" fontId="30" fillId="0" borderId="0"/>
    <xf numFmtId="0" fontId="30" fillId="0" borderId="0"/>
  </cellStyleXfs>
  <cellXfs count="80">
    <xf numFmtId="0" fontId="0" fillId="0" borderId="0" xfId="0">
      <alignment vertical="center"/>
    </xf>
    <xf numFmtId="0" fontId="1" fillId="0" borderId="0"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right" vertical="center"/>
    </xf>
    <xf numFmtId="0" fontId="4"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0" xfId="0" applyFont="1" applyFill="1" applyBorder="1" applyAlignment="1">
      <alignment vertical="center"/>
    </xf>
    <xf numFmtId="0" fontId="8" fillId="0" borderId="1" xfId="0" applyFont="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5" fillId="0" borderId="0" xfId="0" applyFont="1">
      <alignment vertical="center"/>
    </xf>
    <xf numFmtId="0" fontId="12" fillId="0" borderId="0" xfId="0" applyFont="1" applyFill="1" applyAlignment="1">
      <alignment horizontal="center" vertical="center"/>
    </xf>
    <xf numFmtId="0" fontId="13" fillId="0" borderId="0" xfId="0" applyFont="1" applyFill="1" applyAlignment="1">
      <alignment horizontal="right"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0" xfId="0" applyFont="1">
      <alignment vertical="center"/>
    </xf>
    <xf numFmtId="0" fontId="8" fillId="0" borderId="0" xfId="0" applyFont="1">
      <alignment vertical="center"/>
    </xf>
    <xf numFmtId="0" fontId="6" fillId="0" borderId="9" xfId="0" applyFont="1" applyBorder="1" applyAlignment="1">
      <alignment horizontal="center" vertical="center"/>
    </xf>
    <xf numFmtId="0" fontId="16"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2" fillId="0" borderId="0" xfId="0" applyFont="1" applyFill="1" applyBorder="1" applyAlignment="1">
      <alignment vertical="center"/>
    </xf>
    <xf numFmtId="0" fontId="6" fillId="0" borderId="0" xfId="0" applyFont="1" applyAlignment="1">
      <alignment horizontal="center" vertical="center"/>
    </xf>
    <xf numFmtId="10" fontId="8" fillId="2" borderId="10" xfId="49" applyNumberFormat="1" applyFont="1" applyFill="1" applyBorder="1" applyAlignment="1">
      <alignment horizontal="center" vertical="center" wrapText="1"/>
    </xf>
    <xf numFmtId="10" fontId="8" fillId="2" borderId="1" xfId="49" applyNumberFormat="1"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6" fillId="0" borderId="0"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0" xfId="0" applyFont="1" applyFill="1" applyBorder="1" applyAlignment="1">
      <alignment horizontal="center" vertical="center"/>
    </xf>
    <xf numFmtId="0" fontId="8"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7" fillId="0" borderId="9" xfId="0" applyFont="1" applyBorder="1" applyAlignment="1">
      <alignment horizontal="right" vertical="center"/>
    </xf>
    <xf numFmtId="0" fontId="16" fillId="0" borderId="1" xfId="0" applyFont="1" applyBorder="1" applyAlignment="1">
      <alignment horizontal="center" vertical="center"/>
    </xf>
    <xf numFmtId="176" fontId="8" fillId="2" borderId="1" xfId="50" applyNumberFormat="1" applyFont="1" applyFill="1" applyBorder="1" applyAlignment="1">
      <alignment horizontal="center" vertical="center" wrapText="1"/>
    </xf>
    <xf numFmtId="0" fontId="6" fillId="0" borderId="0" xfId="0" applyFont="1" applyBorder="1" applyAlignment="1">
      <alignment horizontal="center" vertical="center"/>
    </xf>
    <xf numFmtId="0" fontId="0" fillId="0" borderId="9" xfId="0" applyBorder="1">
      <alignment vertical="center"/>
    </xf>
    <xf numFmtId="178" fontId="15" fillId="2" borderId="1" xfId="49" applyNumberFormat="1" applyFont="1" applyFill="1" applyBorder="1" applyAlignment="1">
      <alignment horizontal="center" vertical="center" wrapText="1"/>
    </xf>
    <xf numFmtId="178" fontId="15" fillId="0" borderId="1" xfId="49" applyNumberFormat="1" applyFont="1" applyFill="1" applyBorder="1" applyAlignment="1">
      <alignment horizontal="center" vertical="center" wrapText="1"/>
    </xf>
    <xf numFmtId="0" fontId="7" fillId="0" borderId="9" xfId="0" applyFont="1" applyBorder="1" applyAlignment="1">
      <alignment horizontal="center" vertical="center"/>
    </xf>
    <xf numFmtId="0" fontId="16" fillId="0" borderId="8" xfId="0" applyFont="1" applyBorder="1" applyAlignment="1">
      <alignment horizontal="center" vertical="center" wrapText="1"/>
    </xf>
    <xf numFmtId="179" fontId="8" fillId="0" borderId="1" xfId="0" applyNumberFormat="1" applyFont="1" applyBorder="1" applyAlignment="1">
      <alignment horizontal="center" vertical="center" wrapText="1"/>
    </xf>
    <xf numFmtId="0" fontId="7" fillId="0" borderId="9" xfId="0" applyFont="1" applyBorder="1">
      <alignment vertical="center"/>
    </xf>
    <xf numFmtId="0" fontId="17" fillId="0" borderId="0" xfId="0" applyFont="1">
      <alignment vertical="center"/>
    </xf>
    <xf numFmtId="0" fontId="7" fillId="0" borderId="0" xfId="0" applyFont="1">
      <alignment vertical="center"/>
    </xf>
    <xf numFmtId="0" fontId="17"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lignment vertical="center"/>
    </xf>
    <xf numFmtId="176" fontId="7"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 name="常规_Sheet1" xfId="50"/>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7"/>
  <sheetViews>
    <sheetView workbookViewId="0">
      <selection activeCell="P7" sqref="P7"/>
    </sheetView>
  </sheetViews>
  <sheetFormatPr defaultColWidth="8.89166666666667" defaultRowHeight="13.5"/>
  <cols>
    <col min="1" max="1" width="21.125" style="7" customWidth="1"/>
    <col min="2" max="2" width="15.75" style="7" customWidth="1"/>
    <col min="3" max="3" width="11.1333333333333" style="7" customWidth="1"/>
    <col min="4" max="4" width="9.38333333333333" style="7" customWidth="1"/>
    <col min="5" max="5" width="14.125" style="7" customWidth="1"/>
    <col min="6" max="6" width="14.625" style="7" customWidth="1"/>
    <col min="7" max="8" width="10.25" style="7" customWidth="1"/>
    <col min="9" max="9" width="14.75" style="7" customWidth="1"/>
    <col min="10" max="10" width="11.25" style="7" customWidth="1"/>
    <col min="11" max="11" width="14.625" style="7" customWidth="1"/>
    <col min="12" max="12" width="11.3833333333333" style="7" customWidth="1"/>
    <col min="13" max="13" width="13.5" style="7" customWidth="1"/>
    <col min="14" max="14" width="11.3833333333333" style="7" customWidth="1"/>
    <col min="15" max="16384" width="8.89166666666667" style="7"/>
  </cols>
  <sheetData>
    <row r="1" ht="28" customHeight="1" spans="1:1">
      <c r="A1" s="23" t="s">
        <v>0</v>
      </c>
    </row>
    <row r="2" ht="38" customHeight="1" spans="1:14">
      <c r="A2" s="45" t="s">
        <v>1</v>
      </c>
      <c r="B2" s="45"/>
      <c r="C2" s="45"/>
      <c r="D2" s="45"/>
      <c r="E2" s="45"/>
      <c r="F2" s="45"/>
      <c r="G2" s="45"/>
      <c r="H2" s="45"/>
      <c r="I2" s="45"/>
      <c r="J2" s="45"/>
      <c r="K2" s="45"/>
      <c r="L2" s="45"/>
      <c r="M2" s="45"/>
      <c r="N2" s="45"/>
    </row>
    <row r="3" ht="24" customHeight="1" spans="14:14">
      <c r="N3" s="73" t="s">
        <v>2</v>
      </c>
    </row>
    <row r="4" s="72" customFormat="1" ht="38" customHeight="1" spans="1:14">
      <c r="A4" s="74" t="s">
        <v>3</v>
      </c>
      <c r="B4" s="74" t="s">
        <v>4</v>
      </c>
      <c r="C4" s="74" t="s">
        <v>5</v>
      </c>
      <c r="D4" s="74" t="s">
        <v>6</v>
      </c>
      <c r="E4" s="74"/>
      <c r="F4" s="74"/>
      <c r="G4" s="74" t="s">
        <v>5</v>
      </c>
      <c r="H4" s="74" t="s">
        <v>7</v>
      </c>
      <c r="I4" s="74"/>
      <c r="J4" s="74"/>
      <c r="K4" s="74"/>
      <c r="L4" s="74" t="s">
        <v>5</v>
      </c>
      <c r="M4" s="74" t="s">
        <v>8</v>
      </c>
      <c r="N4" s="74" t="s">
        <v>9</v>
      </c>
    </row>
    <row r="5" s="72" customFormat="1" ht="64" customHeight="1" spans="1:14">
      <c r="A5" s="74"/>
      <c r="B5" s="74"/>
      <c r="C5" s="74"/>
      <c r="D5" s="74" t="s">
        <v>10</v>
      </c>
      <c r="E5" s="74" t="s">
        <v>11</v>
      </c>
      <c r="F5" s="74" t="s">
        <v>12</v>
      </c>
      <c r="G5" s="74"/>
      <c r="H5" s="74" t="s">
        <v>10</v>
      </c>
      <c r="I5" s="74" t="s">
        <v>12</v>
      </c>
      <c r="J5" s="74" t="s">
        <v>11</v>
      </c>
      <c r="K5" s="74" t="s">
        <v>13</v>
      </c>
      <c r="L5" s="74"/>
      <c r="M5" s="74"/>
      <c r="N5" s="74"/>
    </row>
    <row r="6" s="73" customFormat="1" ht="37" customHeight="1" spans="1:14">
      <c r="A6" s="75" t="s">
        <v>14</v>
      </c>
      <c r="B6" s="76">
        <f>SUM(B7:B12)</f>
        <v>1992.9056</v>
      </c>
      <c r="C6" s="75"/>
      <c r="D6" s="75">
        <v>1830.84</v>
      </c>
      <c r="E6" s="75">
        <v>1659.88</v>
      </c>
      <c r="F6" s="75">
        <v>170.96</v>
      </c>
      <c r="G6" s="75"/>
      <c r="H6" s="75">
        <f>SUM(H7:H10)</f>
        <v>82.37</v>
      </c>
      <c r="I6" s="75">
        <v>61.12</v>
      </c>
      <c r="J6" s="75">
        <v>20.71</v>
      </c>
      <c r="K6" s="75">
        <v>0.54</v>
      </c>
      <c r="L6" s="75"/>
      <c r="M6" s="76">
        <f>SUM(M7:M12)</f>
        <v>79.6956</v>
      </c>
      <c r="N6" s="75"/>
    </row>
    <row r="7" s="73" customFormat="1" ht="37" customHeight="1" spans="1:14">
      <c r="A7" s="75" t="s">
        <v>15</v>
      </c>
      <c r="B7" s="75">
        <f t="shared" ref="B7:B12" si="0">D7+H7+M7</f>
        <v>1873.71</v>
      </c>
      <c r="C7" s="75" t="s">
        <v>16</v>
      </c>
      <c r="D7" s="75">
        <v>1830.84</v>
      </c>
      <c r="E7" s="75">
        <v>1659.88</v>
      </c>
      <c r="F7" s="75">
        <v>170.96</v>
      </c>
      <c r="G7" s="75" t="s">
        <v>17</v>
      </c>
      <c r="H7" s="75">
        <f>I7+J7+K7</f>
        <v>42.87</v>
      </c>
      <c r="I7" s="75">
        <v>27.19</v>
      </c>
      <c r="J7" s="76">
        <v>15.14</v>
      </c>
      <c r="K7" s="75">
        <v>0.54</v>
      </c>
      <c r="L7" s="75" t="s">
        <v>18</v>
      </c>
      <c r="M7" s="75"/>
      <c r="N7" s="75"/>
    </row>
    <row r="8" s="73" customFormat="1" ht="37" customHeight="1" spans="1:14">
      <c r="A8" s="75" t="s">
        <v>19</v>
      </c>
      <c r="B8" s="75">
        <f t="shared" si="0"/>
        <v>28.01</v>
      </c>
      <c r="C8" s="75"/>
      <c r="D8" s="75"/>
      <c r="E8" s="75"/>
      <c r="F8" s="75"/>
      <c r="G8" s="75" t="s">
        <v>17</v>
      </c>
      <c r="H8" s="75">
        <v>10.61</v>
      </c>
      <c r="I8" s="75">
        <v>8.63</v>
      </c>
      <c r="J8" s="76">
        <v>1.98</v>
      </c>
      <c r="K8" s="75"/>
      <c r="L8" s="75" t="s">
        <v>18</v>
      </c>
      <c r="M8" s="75">
        <v>17.4</v>
      </c>
      <c r="N8" s="75"/>
    </row>
    <row r="9" s="73" customFormat="1" ht="37" customHeight="1" spans="1:14">
      <c r="A9" s="75" t="s">
        <v>20</v>
      </c>
      <c r="B9" s="75">
        <f t="shared" si="0"/>
        <v>21.95</v>
      </c>
      <c r="C9" s="75"/>
      <c r="D9" s="75"/>
      <c r="E9" s="75"/>
      <c r="F9" s="75"/>
      <c r="G9" s="75" t="s">
        <v>17</v>
      </c>
      <c r="H9" s="75">
        <v>7.45</v>
      </c>
      <c r="I9" s="75">
        <v>6.22</v>
      </c>
      <c r="J9" s="76">
        <v>1.23</v>
      </c>
      <c r="K9" s="75"/>
      <c r="L9" s="75" t="s">
        <v>18</v>
      </c>
      <c r="M9" s="75">
        <v>14.5</v>
      </c>
      <c r="N9" s="75"/>
    </row>
    <row r="10" s="73" customFormat="1" ht="37" customHeight="1" spans="1:14">
      <c r="A10" s="77" t="s">
        <v>21</v>
      </c>
      <c r="B10" s="76">
        <f t="shared" si="0"/>
        <v>50.489</v>
      </c>
      <c r="C10" s="78"/>
      <c r="D10" s="78"/>
      <c r="E10" s="78"/>
      <c r="F10" s="78"/>
      <c r="G10" s="75" t="s">
        <v>17</v>
      </c>
      <c r="H10" s="75">
        <v>21.44</v>
      </c>
      <c r="I10" s="75">
        <v>19.08</v>
      </c>
      <c r="J10" s="76">
        <v>2.36</v>
      </c>
      <c r="K10" s="75"/>
      <c r="L10" s="75" t="s">
        <v>18</v>
      </c>
      <c r="M10" s="79">
        <v>29.049</v>
      </c>
      <c r="N10" s="78"/>
    </row>
    <row r="11" s="73" customFormat="1" ht="37" customHeight="1" spans="1:14">
      <c r="A11" s="77" t="s">
        <v>22</v>
      </c>
      <c r="B11" s="76">
        <f t="shared" si="0"/>
        <v>13.8966</v>
      </c>
      <c r="C11" s="78"/>
      <c r="D11" s="78"/>
      <c r="E11" s="78"/>
      <c r="F11" s="78"/>
      <c r="G11" s="78"/>
      <c r="H11" s="78"/>
      <c r="I11" s="78"/>
      <c r="J11" s="78"/>
      <c r="K11" s="78"/>
      <c r="L11" s="75" t="s">
        <v>18</v>
      </c>
      <c r="M11" s="79">
        <v>13.8966</v>
      </c>
      <c r="N11" s="78"/>
    </row>
    <row r="12" s="73" customFormat="1" ht="37" customHeight="1" spans="1:14">
      <c r="A12" s="77" t="s">
        <v>23</v>
      </c>
      <c r="B12" s="75">
        <f t="shared" si="0"/>
        <v>4.85</v>
      </c>
      <c r="C12" s="78"/>
      <c r="D12" s="78"/>
      <c r="E12" s="78"/>
      <c r="F12" s="78"/>
      <c r="G12" s="78"/>
      <c r="H12" s="78"/>
      <c r="I12" s="78"/>
      <c r="J12" s="78"/>
      <c r="K12" s="78"/>
      <c r="L12" s="75" t="s">
        <v>18</v>
      </c>
      <c r="M12" s="79">
        <v>4.85</v>
      </c>
      <c r="N12" s="78"/>
    </row>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sheetData>
  <mergeCells count="11">
    <mergeCell ref="A2:N2"/>
    <mergeCell ref="B3:K3"/>
    <mergeCell ref="D4:F4"/>
    <mergeCell ref="H4:K4"/>
    <mergeCell ref="A4:A5"/>
    <mergeCell ref="B4:B5"/>
    <mergeCell ref="C4:C5"/>
    <mergeCell ref="G4:G5"/>
    <mergeCell ref="L4:L5"/>
    <mergeCell ref="M4:M5"/>
    <mergeCell ref="N4:N5"/>
  </mergeCells>
  <printOptions horizontalCentered="1"/>
  <pageMargins left="0.700694444444444" right="0.700694444444444" top="0.751388888888889" bottom="0.751388888888889" header="0.298611111111111" footer="0.298611111111111"/>
  <pageSetup paperSize="9" scale="73"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2"/>
  <sheetViews>
    <sheetView topLeftCell="T1" workbookViewId="0">
      <selection activeCell="A2" sqref="A2:AQ4"/>
    </sheetView>
  </sheetViews>
  <sheetFormatPr defaultColWidth="8.88333333333333" defaultRowHeight="13.5"/>
  <cols>
    <col min="1" max="1" width="5.88333333333333" customWidth="1"/>
    <col min="2" max="2" width="11.8833333333333" customWidth="1"/>
    <col min="3" max="3" width="8.88333333333333" customWidth="1"/>
    <col min="4" max="4" width="10.1333333333333" customWidth="1"/>
    <col min="5" max="5" width="9.5" customWidth="1"/>
    <col min="6" max="6" width="9.88333333333333" customWidth="1"/>
    <col min="7" max="7" width="11.5" customWidth="1"/>
    <col min="8" max="8" width="8.63333333333333" customWidth="1"/>
    <col min="9" max="9" width="8" customWidth="1"/>
    <col min="10" max="10" width="10.5" customWidth="1"/>
    <col min="11" max="11" width="7" customWidth="1"/>
    <col min="12" max="12" width="8.75" customWidth="1"/>
    <col min="13" max="13" width="6.63333333333333" customWidth="1"/>
    <col min="14" max="14" width="7.88333333333333" customWidth="1"/>
    <col min="15" max="15" width="7.75" customWidth="1"/>
    <col min="16" max="16" width="6.75" customWidth="1"/>
    <col min="17" max="17" width="7.63333333333333" customWidth="1"/>
    <col min="18" max="18" width="7.75" customWidth="1"/>
    <col min="19" max="19" width="8.75" customWidth="1"/>
    <col min="20" max="20" width="9.25" customWidth="1"/>
    <col min="21" max="21" width="9.5" customWidth="1"/>
    <col min="22" max="22" width="8.25" customWidth="1"/>
    <col min="23" max="23" width="9.38333333333333" customWidth="1"/>
    <col min="24" max="24" width="9.25" customWidth="1"/>
    <col min="25" max="25" width="9" customWidth="1"/>
    <col min="26" max="26" width="10.1333333333333" customWidth="1"/>
    <col min="27" max="27" width="9.13333333333333" customWidth="1"/>
    <col min="28" max="28" width="8.75" customWidth="1"/>
    <col min="29" max="29" width="8.5" customWidth="1"/>
    <col min="30" max="30" width="6.63333333333333" customWidth="1"/>
    <col min="31" max="31" width="8.63333333333333" customWidth="1"/>
    <col min="32" max="32" width="8.75" customWidth="1"/>
    <col min="33" max="33" width="9.25" customWidth="1"/>
    <col min="34" max="35" width="8.75" customWidth="1"/>
    <col min="36" max="36" width="7.63333333333333" customWidth="1"/>
    <col min="37" max="37" width="7.38333333333333" customWidth="1"/>
    <col min="38" max="42" width="7.25" customWidth="1"/>
    <col min="43" max="43" width="10" customWidth="1"/>
  </cols>
  <sheetData>
    <row r="1" spans="1:1">
      <c r="A1" t="s">
        <v>129</v>
      </c>
    </row>
    <row r="2" spans="1:43">
      <c r="A2" s="1" t="s">
        <v>130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ht="12.75" customHeight="1" spans="1:4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ht="12" customHeight="1" spans="1:4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ht="12" customHeight="1" spans="1:43">
      <c r="A5" s="2" t="s">
        <v>128</v>
      </c>
      <c r="B5" s="2" t="s">
        <v>26</v>
      </c>
      <c r="C5" s="2" t="s">
        <v>5</v>
      </c>
      <c r="D5" s="2" t="s">
        <v>131</v>
      </c>
      <c r="E5" s="2"/>
      <c r="F5" s="2"/>
      <c r="G5" s="2"/>
      <c r="H5" s="2"/>
      <c r="I5" s="2"/>
      <c r="J5" s="2"/>
      <c r="K5" s="2" t="s">
        <v>132</v>
      </c>
      <c r="L5" s="2"/>
      <c r="M5" s="2"/>
      <c r="N5" s="2"/>
      <c r="O5" s="2"/>
      <c r="P5" s="2"/>
      <c r="Q5" s="2"/>
      <c r="R5" s="2" t="s">
        <v>133</v>
      </c>
      <c r="S5" s="2"/>
      <c r="T5" s="2"/>
      <c r="U5" s="2"/>
      <c r="V5" s="2"/>
      <c r="W5" s="2"/>
      <c r="X5" s="2"/>
      <c r="Y5" s="2" t="s">
        <v>134</v>
      </c>
      <c r="Z5" s="2"/>
      <c r="AA5" s="2"/>
      <c r="AB5" s="2"/>
      <c r="AC5" s="2"/>
      <c r="AD5" s="2"/>
      <c r="AE5" s="2"/>
      <c r="AF5" s="2"/>
      <c r="AG5" s="2"/>
      <c r="AH5" s="2"/>
      <c r="AI5" s="2"/>
      <c r="AJ5" s="2"/>
      <c r="AK5" s="2"/>
      <c r="AL5" s="2"/>
      <c r="AM5" s="2"/>
      <c r="AN5" s="2"/>
      <c r="AO5" s="2"/>
      <c r="AP5" s="2"/>
      <c r="AQ5" s="2" t="s">
        <v>135</v>
      </c>
    </row>
    <row r="6" ht="12" customHeight="1" spans="1:43">
      <c r="A6" s="2"/>
      <c r="B6" s="2"/>
      <c r="C6" s="2"/>
      <c r="D6" s="2"/>
      <c r="E6" s="2"/>
      <c r="F6" s="2"/>
      <c r="G6" s="2"/>
      <c r="H6" s="2"/>
      <c r="I6" s="2"/>
      <c r="J6" s="2"/>
      <c r="K6" s="2" t="s">
        <v>136</v>
      </c>
      <c r="L6" s="2"/>
      <c r="M6" s="2"/>
      <c r="N6" s="2"/>
      <c r="O6" s="2" t="s">
        <v>137</v>
      </c>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ht="69" customHeight="1" spans="1:43">
      <c r="A7" s="2"/>
      <c r="B7" s="2"/>
      <c r="C7" s="2"/>
      <c r="D7" s="2" t="s">
        <v>138</v>
      </c>
      <c r="E7" s="2" t="s">
        <v>139</v>
      </c>
      <c r="F7" s="2" t="s">
        <v>140</v>
      </c>
      <c r="G7" s="2" t="s">
        <v>141</v>
      </c>
      <c r="H7" s="2" t="s">
        <v>142</v>
      </c>
      <c r="I7" s="2"/>
      <c r="J7" s="2"/>
      <c r="K7" s="2" t="s">
        <v>138</v>
      </c>
      <c r="L7" s="2" t="s">
        <v>139</v>
      </c>
      <c r="M7" s="2" t="s">
        <v>140</v>
      </c>
      <c r="N7" s="2" t="s">
        <v>141</v>
      </c>
      <c r="O7" s="2" t="s">
        <v>142</v>
      </c>
      <c r="P7" s="2"/>
      <c r="Q7" s="2"/>
      <c r="R7" s="2" t="s">
        <v>138</v>
      </c>
      <c r="S7" s="2" t="s">
        <v>139</v>
      </c>
      <c r="T7" s="2" t="s">
        <v>140</v>
      </c>
      <c r="U7" s="2" t="s">
        <v>141</v>
      </c>
      <c r="V7" s="2" t="s">
        <v>142</v>
      </c>
      <c r="W7" s="2"/>
      <c r="X7" s="2"/>
      <c r="Y7" s="2" t="s">
        <v>143</v>
      </c>
      <c r="Z7" s="2" t="s">
        <v>144</v>
      </c>
      <c r="AA7" s="2" t="s">
        <v>139</v>
      </c>
      <c r="AB7" s="2"/>
      <c r="AC7" s="2"/>
      <c r="AD7" s="2"/>
      <c r="AE7" s="2" t="s">
        <v>145</v>
      </c>
      <c r="AF7" s="2"/>
      <c r="AG7" s="2"/>
      <c r="AH7" s="2" t="s">
        <v>141</v>
      </c>
      <c r="AI7" s="2"/>
      <c r="AJ7" s="2"/>
      <c r="AK7" s="2" t="s">
        <v>102</v>
      </c>
      <c r="AL7" s="2"/>
      <c r="AM7" s="2" t="s">
        <v>146</v>
      </c>
      <c r="AN7" s="2"/>
      <c r="AO7" s="2"/>
      <c r="AP7" s="2" t="s">
        <v>147</v>
      </c>
      <c r="AQ7" s="2"/>
    </row>
    <row r="8" ht="30.75" customHeight="1" spans="1:43">
      <c r="A8" s="2"/>
      <c r="B8" s="2"/>
      <c r="C8" s="2"/>
      <c r="D8" s="2"/>
      <c r="E8" s="2"/>
      <c r="F8" s="2"/>
      <c r="G8" s="2"/>
      <c r="H8" s="2" t="s">
        <v>148</v>
      </c>
      <c r="I8" s="2" t="s">
        <v>149</v>
      </c>
      <c r="J8" s="2" t="s">
        <v>10</v>
      </c>
      <c r="K8" s="2"/>
      <c r="L8" s="2"/>
      <c r="M8" s="2"/>
      <c r="N8" s="2"/>
      <c r="O8" s="2" t="s">
        <v>148</v>
      </c>
      <c r="P8" s="2" t="s">
        <v>149</v>
      </c>
      <c r="Q8" s="2" t="s">
        <v>10</v>
      </c>
      <c r="R8" s="2"/>
      <c r="S8" s="2"/>
      <c r="T8" s="2"/>
      <c r="U8" s="2"/>
      <c r="V8" s="2" t="s">
        <v>148</v>
      </c>
      <c r="W8" s="2" t="s">
        <v>149</v>
      </c>
      <c r="X8" s="2" t="s">
        <v>10</v>
      </c>
      <c r="Y8" s="2"/>
      <c r="Z8" s="2"/>
      <c r="AA8" s="2" t="s">
        <v>10</v>
      </c>
      <c r="AB8" s="2" t="s">
        <v>150</v>
      </c>
      <c r="AC8" s="2" t="s">
        <v>151</v>
      </c>
      <c r="AD8" s="2" t="s">
        <v>152</v>
      </c>
      <c r="AE8" s="2" t="s">
        <v>10</v>
      </c>
      <c r="AF8" s="2" t="s">
        <v>150</v>
      </c>
      <c r="AG8" s="2" t="s">
        <v>151</v>
      </c>
      <c r="AH8" s="2" t="s">
        <v>10</v>
      </c>
      <c r="AI8" s="2" t="s">
        <v>150</v>
      </c>
      <c r="AJ8" s="2" t="s">
        <v>151</v>
      </c>
      <c r="AK8" s="2" t="s">
        <v>149</v>
      </c>
      <c r="AL8" s="2" t="s">
        <v>148</v>
      </c>
      <c r="AM8" s="2" t="s">
        <v>10</v>
      </c>
      <c r="AN8" s="2" t="s">
        <v>148</v>
      </c>
      <c r="AO8" s="2" t="s">
        <v>149</v>
      </c>
      <c r="AP8" s="2"/>
      <c r="AQ8" s="2" t="s">
        <v>10</v>
      </c>
    </row>
    <row r="9" ht="51" customHeight="1" spans="1:43">
      <c r="A9" s="2"/>
      <c r="B9" s="2"/>
      <c r="C9" s="2"/>
      <c r="D9" s="2"/>
      <c r="E9" s="2" t="s">
        <v>153</v>
      </c>
      <c r="F9" s="2"/>
      <c r="G9" s="2"/>
      <c r="H9" s="2"/>
      <c r="I9" s="2" t="s">
        <v>154</v>
      </c>
      <c r="J9" s="2" t="s">
        <v>4</v>
      </c>
      <c r="K9" s="2"/>
      <c r="L9" s="2" t="s">
        <v>153</v>
      </c>
      <c r="M9" s="2"/>
      <c r="N9" s="2"/>
      <c r="O9" s="2"/>
      <c r="P9" s="2" t="s">
        <v>154</v>
      </c>
      <c r="Q9" s="2" t="s">
        <v>4</v>
      </c>
      <c r="R9" s="2" t="s">
        <v>155</v>
      </c>
      <c r="S9" s="2" t="s">
        <v>153</v>
      </c>
      <c r="T9" s="2"/>
      <c r="U9" s="2"/>
      <c r="V9" s="2"/>
      <c r="W9" s="2" t="s">
        <v>154</v>
      </c>
      <c r="X9" s="2" t="s">
        <v>4</v>
      </c>
      <c r="Y9" s="2"/>
      <c r="Z9" s="2"/>
      <c r="AA9" s="2" t="s">
        <v>10</v>
      </c>
      <c r="AB9" s="2" t="s">
        <v>150</v>
      </c>
      <c r="AC9" s="2" t="s">
        <v>151</v>
      </c>
      <c r="AD9" s="2" t="s">
        <v>152</v>
      </c>
      <c r="AE9" s="2" t="s">
        <v>10</v>
      </c>
      <c r="AF9" s="2" t="s">
        <v>150</v>
      </c>
      <c r="AG9" s="2" t="s">
        <v>151</v>
      </c>
      <c r="AH9" s="2" t="s">
        <v>10</v>
      </c>
      <c r="AI9" s="2" t="s">
        <v>150</v>
      </c>
      <c r="AJ9" s="2" t="s">
        <v>151</v>
      </c>
      <c r="AK9" s="2"/>
      <c r="AL9" s="2"/>
      <c r="AM9" s="2" t="s">
        <v>10</v>
      </c>
      <c r="AN9" s="2"/>
      <c r="AO9" s="2"/>
      <c r="AP9" s="2"/>
      <c r="AQ9" s="2" t="s">
        <v>10</v>
      </c>
    </row>
    <row r="10" ht="23.1" customHeight="1" spans="1:43">
      <c r="A10" s="2" t="s">
        <v>106</v>
      </c>
      <c r="B10" s="2" t="s">
        <v>10</v>
      </c>
      <c r="C10" s="2"/>
      <c r="D10" s="2">
        <v>407</v>
      </c>
      <c r="E10" s="2">
        <v>437.66</v>
      </c>
      <c r="F10" s="2">
        <v>334.44</v>
      </c>
      <c r="G10" s="2">
        <v>379.74</v>
      </c>
      <c r="H10" s="2">
        <v>103.22</v>
      </c>
      <c r="I10" s="2">
        <v>57.92</v>
      </c>
      <c r="J10" s="2">
        <v>161.14</v>
      </c>
      <c r="K10" s="2">
        <v>23</v>
      </c>
      <c r="L10" s="2">
        <v>12.89</v>
      </c>
      <c r="M10" s="2">
        <v>140</v>
      </c>
      <c r="N10" s="2">
        <v>11.18</v>
      </c>
      <c r="O10" s="2">
        <v>-127.11</v>
      </c>
      <c r="P10" s="2">
        <v>1.71</v>
      </c>
      <c r="Q10" s="2">
        <v>-125.4</v>
      </c>
      <c r="R10" s="2">
        <v>2</v>
      </c>
      <c r="S10" s="2">
        <v>3.24</v>
      </c>
      <c r="T10" s="2">
        <v>0.92</v>
      </c>
      <c r="U10" s="2">
        <v>2.81</v>
      </c>
      <c r="V10" s="2">
        <v>2.32</v>
      </c>
      <c r="W10" s="2">
        <v>0.43</v>
      </c>
      <c r="X10" s="2">
        <v>2.75</v>
      </c>
      <c r="Y10" s="2">
        <v>519</v>
      </c>
      <c r="Z10" s="2">
        <v>177</v>
      </c>
      <c r="AA10" s="2">
        <v>114.84</v>
      </c>
      <c r="AB10" s="2">
        <v>68.91</v>
      </c>
      <c r="AC10" s="2">
        <v>0</v>
      </c>
      <c r="AD10" s="2">
        <v>45.93</v>
      </c>
      <c r="AE10" s="2">
        <v>90.19</v>
      </c>
      <c r="AF10" s="2">
        <v>90.19</v>
      </c>
      <c r="AG10" s="2">
        <v>0</v>
      </c>
      <c r="AH10" s="2">
        <v>28.27</v>
      </c>
      <c r="AI10" s="2">
        <v>28.27</v>
      </c>
      <c r="AJ10" s="2">
        <v>0</v>
      </c>
      <c r="AK10" s="2">
        <v>40.64</v>
      </c>
      <c r="AL10" s="2">
        <v>-21.28</v>
      </c>
      <c r="AM10" s="2">
        <v>0</v>
      </c>
      <c r="AN10" s="2">
        <v>0</v>
      </c>
      <c r="AO10" s="2">
        <v>0</v>
      </c>
      <c r="AP10" s="2">
        <v>91.86</v>
      </c>
      <c r="AQ10" s="2">
        <v>0</v>
      </c>
    </row>
    <row r="11" ht="23.1" customHeight="1" spans="1:43">
      <c r="A11" s="2"/>
      <c r="B11" s="2" t="s">
        <v>107</v>
      </c>
      <c r="C11" s="2" t="s">
        <v>156</v>
      </c>
      <c r="D11" s="2">
        <v>293</v>
      </c>
      <c r="E11" s="2">
        <v>304.24</v>
      </c>
      <c r="F11" s="2">
        <v>242.75</v>
      </c>
      <c r="G11" s="2">
        <v>263.97</v>
      </c>
      <c r="H11" s="2">
        <v>61.49</v>
      </c>
      <c r="I11" s="2">
        <v>40.27</v>
      </c>
      <c r="J11" s="2">
        <v>101.76</v>
      </c>
      <c r="K11" s="2">
        <v>7</v>
      </c>
      <c r="L11" s="2">
        <v>4.07</v>
      </c>
      <c r="M11" s="2">
        <v>6.46</v>
      </c>
      <c r="N11" s="2">
        <v>3.53</v>
      </c>
      <c r="O11" s="2">
        <v>-2.39</v>
      </c>
      <c r="P11" s="2">
        <v>0.54</v>
      </c>
      <c r="Q11" s="2">
        <v>-1.85</v>
      </c>
      <c r="R11" s="2">
        <v>2</v>
      </c>
      <c r="S11" s="2">
        <v>3.24</v>
      </c>
      <c r="T11" s="2">
        <v>0.92</v>
      </c>
      <c r="U11" s="2">
        <v>2.81</v>
      </c>
      <c r="V11" s="2">
        <v>2.32</v>
      </c>
      <c r="W11" s="2">
        <v>0.43</v>
      </c>
      <c r="X11" s="2">
        <v>2.75</v>
      </c>
      <c r="Y11" s="2">
        <v>123</v>
      </c>
      <c r="Z11" s="2">
        <v>131</v>
      </c>
      <c r="AA11" s="2">
        <v>41.91</v>
      </c>
      <c r="AB11" s="2">
        <v>25.15</v>
      </c>
      <c r="AC11" s="2">
        <v>0</v>
      </c>
      <c r="AD11" s="2">
        <v>16.76</v>
      </c>
      <c r="AE11" s="2">
        <v>18.71</v>
      </c>
      <c r="AF11" s="2">
        <v>18.71</v>
      </c>
      <c r="AG11" s="2">
        <v>0</v>
      </c>
      <c r="AH11" s="2">
        <v>20.69</v>
      </c>
      <c r="AI11" s="2">
        <v>20.69</v>
      </c>
      <c r="AJ11" s="2">
        <v>0</v>
      </c>
      <c r="AK11" s="2">
        <v>4.46</v>
      </c>
      <c r="AL11" s="2">
        <v>6.44</v>
      </c>
      <c r="AM11" s="2">
        <v>0</v>
      </c>
      <c r="AN11" s="2">
        <v>0</v>
      </c>
      <c r="AO11" s="2">
        <v>0</v>
      </c>
      <c r="AP11" s="2">
        <v>33.52</v>
      </c>
      <c r="AQ11" s="2">
        <v>0</v>
      </c>
    </row>
    <row r="12" ht="23.1" customHeight="1" spans="1:43">
      <c r="A12" s="2"/>
      <c r="B12" s="2" t="s">
        <v>108</v>
      </c>
      <c r="C12" s="2" t="s">
        <v>156</v>
      </c>
      <c r="D12" s="2">
        <v>114</v>
      </c>
      <c r="E12" s="2">
        <v>133.42</v>
      </c>
      <c r="F12" s="2">
        <v>91.69</v>
      </c>
      <c r="G12" s="2">
        <v>115.77</v>
      </c>
      <c r="H12" s="2">
        <v>41.73</v>
      </c>
      <c r="I12" s="2">
        <v>17.65</v>
      </c>
      <c r="J12" s="2">
        <v>59.38</v>
      </c>
      <c r="K12" s="2">
        <v>16</v>
      </c>
      <c r="L12" s="2">
        <v>8.82</v>
      </c>
      <c r="M12" s="2">
        <v>133.54</v>
      </c>
      <c r="N12" s="2">
        <v>7.65</v>
      </c>
      <c r="O12" s="2">
        <v>-124.72</v>
      </c>
      <c r="P12" s="2">
        <v>1.17</v>
      </c>
      <c r="Q12" s="2">
        <v>-123.55</v>
      </c>
      <c r="R12" s="2">
        <v>0</v>
      </c>
      <c r="S12" s="2">
        <v>0</v>
      </c>
      <c r="T12" s="2">
        <v>0</v>
      </c>
      <c r="U12" s="2">
        <v>0</v>
      </c>
      <c r="V12" s="2">
        <v>0</v>
      </c>
      <c r="W12" s="2">
        <v>0</v>
      </c>
      <c r="X12" s="2">
        <v>0</v>
      </c>
      <c r="Y12" s="2">
        <v>396</v>
      </c>
      <c r="Z12" s="2">
        <v>46</v>
      </c>
      <c r="AA12" s="2">
        <v>72.93</v>
      </c>
      <c r="AB12" s="2">
        <v>43.76</v>
      </c>
      <c r="AC12" s="2">
        <v>0</v>
      </c>
      <c r="AD12" s="2">
        <v>29.17</v>
      </c>
      <c r="AE12" s="2">
        <v>71.48</v>
      </c>
      <c r="AF12" s="2">
        <v>71.48</v>
      </c>
      <c r="AG12" s="2">
        <v>0</v>
      </c>
      <c r="AH12" s="2">
        <v>7.58</v>
      </c>
      <c r="AI12" s="2">
        <v>7.58</v>
      </c>
      <c r="AJ12" s="2">
        <v>0</v>
      </c>
      <c r="AK12" s="2">
        <v>36.18</v>
      </c>
      <c r="AL12" s="2">
        <v>-27.72</v>
      </c>
      <c r="AM12" s="2">
        <v>0</v>
      </c>
      <c r="AN12" s="2">
        <v>0</v>
      </c>
      <c r="AO12" s="2">
        <v>0</v>
      </c>
      <c r="AP12" s="2">
        <v>58.34</v>
      </c>
      <c r="AQ12" s="2">
        <v>0</v>
      </c>
    </row>
  </sheetData>
  <mergeCells count="58">
    <mergeCell ref="H7:J7"/>
    <mergeCell ref="O7:Q7"/>
    <mergeCell ref="V7:X7"/>
    <mergeCell ref="AA7:AD7"/>
    <mergeCell ref="AE7:AG7"/>
    <mergeCell ref="AH7:AJ7"/>
    <mergeCell ref="AK7:AL7"/>
    <mergeCell ref="AM7:AO7"/>
    <mergeCell ref="A5:A9"/>
    <mergeCell ref="A10:A12"/>
    <mergeCell ref="B5:B9"/>
    <mergeCell ref="C5:C9"/>
    <mergeCell ref="D7:D9"/>
    <mergeCell ref="E7:E9"/>
    <mergeCell ref="F7:F9"/>
    <mergeCell ref="G7:G9"/>
    <mergeCell ref="H8:H9"/>
    <mergeCell ref="I8:I9"/>
    <mergeCell ref="J8:J9"/>
    <mergeCell ref="K7:K9"/>
    <mergeCell ref="L7:L9"/>
    <mergeCell ref="M7:M9"/>
    <mergeCell ref="N7:N9"/>
    <mergeCell ref="O8:O9"/>
    <mergeCell ref="P8:P9"/>
    <mergeCell ref="Q8:Q9"/>
    <mergeCell ref="R7:R9"/>
    <mergeCell ref="S7:S9"/>
    <mergeCell ref="T7:T9"/>
    <mergeCell ref="U7:U9"/>
    <mergeCell ref="V8:V9"/>
    <mergeCell ref="W8:W9"/>
    <mergeCell ref="X8:X9"/>
    <mergeCell ref="Y7:Y9"/>
    <mergeCell ref="Z7:Z9"/>
    <mergeCell ref="AA8:AA9"/>
    <mergeCell ref="AB8:AB9"/>
    <mergeCell ref="AC8:AC9"/>
    <mergeCell ref="AD8:AD9"/>
    <mergeCell ref="AE8:AE9"/>
    <mergeCell ref="AF8:AF9"/>
    <mergeCell ref="AG8:AG9"/>
    <mergeCell ref="AH8:AH9"/>
    <mergeCell ref="AI8:AI9"/>
    <mergeCell ref="AJ8:AJ9"/>
    <mergeCell ref="AK8:AK9"/>
    <mergeCell ref="AL8:AL9"/>
    <mergeCell ref="AM8:AM9"/>
    <mergeCell ref="AN8:AN9"/>
    <mergeCell ref="AO8:AO9"/>
    <mergeCell ref="AP7:AP9"/>
    <mergeCell ref="AQ5:AQ7"/>
    <mergeCell ref="AQ8:AQ9"/>
    <mergeCell ref="A2:AQ4"/>
    <mergeCell ref="D5:J6"/>
    <mergeCell ref="K5:Q6"/>
    <mergeCell ref="R5:X6"/>
    <mergeCell ref="Y5:AP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selection activeCell="K12" sqref="K12"/>
    </sheetView>
  </sheetViews>
  <sheetFormatPr defaultColWidth="8.89166666666667" defaultRowHeight="13.5"/>
  <cols>
    <col min="1" max="1" width="15.75" customWidth="1"/>
    <col min="2" max="2" width="12" customWidth="1"/>
    <col min="3" max="3" width="7.88333333333333" customWidth="1"/>
    <col min="4" max="5" width="6.63333333333333" customWidth="1"/>
    <col min="6" max="6" width="6.5" customWidth="1"/>
    <col min="7" max="7" width="6.38333333333333" customWidth="1"/>
    <col min="8" max="8" width="11.5" customWidth="1"/>
    <col min="9" max="9" width="10.75" customWidth="1"/>
    <col min="10" max="10" width="10.3833333333333" customWidth="1"/>
    <col min="11" max="11" width="11" customWidth="1"/>
    <col min="12" max="12" width="10.5" customWidth="1"/>
    <col min="13" max="15" width="12.5" customWidth="1"/>
    <col min="16" max="16" width="11.1333333333333" customWidth="1"/>
    <col min="17" max="17" width="9.89166666666667" customWidth="1"/>
  </cols>
  <sheetData>
    <row r="1" ht="27" customHeight="1" spans="1:1">
      <c r="A1" s="23" t="s">
        <v>24</v>
      </c>
    </row>
    <row r="2" ht="38" customHeight="1" spans="1:17">
      <c r="A2" s="64" t="s">
        <v>25</v>
      </c>
      <c r="B2" s="64"/>
      <c r="C2" s="64"/>
      <c r="D2" s="64"/>
      <c r="E2" s="64"/>
      <c r="F2" s="64"/>
      <c r="G2" s="64"/>
      <c r="H2" s="64"/>
      <c r="I2" s="64"/>
      <c r="J2" s="64"/>
      <c r="K2" s="64"/>
      <c r="L2" s="64"/>
      <c r="M2" s="64"/>
      <c r="N2" s="64"/>
      <c r="O2" s="64"/>
      <c r="P2" s="64"/>
      <c r="Q2" s="64"/>
    </row>
    <row r="3" ht="26" customHeight="1" spans="1:17">
      <c r="A3" s="65"/>
      <c r="B3" s="65"/>
      <c r="C3" s="65"/>
      <c r="D3" s="65"/>
      <c r="E3" s="65"/>
      <c r="F3" s="65"/>
      <c r="G3" s="65"/>
      <c r="H3" s="65"/>
      <c r="I3" s="65"/>
      <c r="J3" s="65"/>
      <c r="K3" s="65"/>
      <c r="L3" s="65"/>
      <c r="M3" s="65"/>
      <c r="N3" s="65"/>
      <c r="O3" s="65"/>
      <c r="P3" s="68" t="s">
        <v>2</v>
      </c>
      <c r="Q3" s="71"/>
    </row>
    <row r="4" s="39" customFormat="1" ht="36" customHeight="1" spans="1:17">
      <c r="A4" s="49" t="s">
        <v>26</v>
      </c>
      <c r="B4" s="49" t="s">
        <v>27</v>
      </c>
      <c r="C4" s="49" t="s">
        <v>28</v>
      </c>
      <c r="D4" s="49"/>
      <c r="E4" s="49"/>
      <c r="F4" s="49"/>
      <c r="G4" s="49" t="s">
        <v>29</v>
      </c>
      <c r="H4" s="49"/>
      <c r="I4" s="49"/>
      <c r="J4" s="49"/>
      <c r="K4" s="49"/>
      <c r="L4" s="59" t="s">
        <v>30</v>
      </c>
      <c r="M4" s="60"/>
      <c r="N4" s="60"/>
      <c r="O4" s="60"/>
      <c r="P4" s="69"/>
      <c r="Q4" s="49" t="s">
        <v>31</v>
      </c>
    </row>
    <row r="5" s="39" customFormat="1" ht="67" customHeight="1" spans="1:17">
      <c r="A5" s="42"/>
      <c r="B5" s="42"/>
      <c r="C5" s="42" t="s">
        <v>32</v>
      </c>
      <c r="D5" s="42" t="s">
        <v>33</v>
      </c>
      <c r="E5" s="42" t="s">
        <v>34</v>
      </c>
      <c r="F5" s="42" t="s">
        <v>35</v>
      </c>
      <c r="G5" s="42" t="s">
        <v>4</v>
      </c>
      <c r="H5" s="42" t="s">
        <v>32</v>
      </c>
      <c r="I5" s="42" t="s">
        <v>33</v>
      </c>
      <c r="J5" s="42" t="s">
        <v>34</v>
      </c>
      <c r="K5" s="42" t="s">
        <v>35</v>
      </c>
      <c r="L5" s="42" t="s">
        <v>4</v>
      </c>
      <c r="M5" s="42" t="s">
        <v>36</v>
      </c>
      <c r="N5" s="42" t="s">
        <v>37</v>
      </c>
      <c r="O5" s="42" t="s">
        <v>38</v>
      </c>
      <c r="P5" s="42" t="s">
        <v>39</v>
      </c>
      <c r="Q5" s="42" t="s">
        <v>34</v>
      </c>
    </row>
    <row r="6" s="40" customFormat="1" ht="37" customHeight="1" spans="1:17">
      <c r="A6" s="35" t="s">
        <v>40</v>
      </c>
      <c r="B6" s="35">
        <v>4380</v>
      </c>
      <c r="C6" s="35"/>
      <c r="D6" s="35"/>
      <c r="E6" s="35"/>
      <c r="F6" s="35"/>
      <c r="G6" s="35">
        <v>438</v>
      </c>
      <c r="H6" s="35">
        <v>183.9</v>
      </c>
      <c r="I6" s="35">
        <v>101.6</v>
      </c>
      <c r="J6" s="35">
        <v>79.7</v>
      </c>
      <c r="K6" s="35">
        <v>72.8</v>
      </c>
      <c r="L6" s="70">
        <v>285.496</v>
      </c>
      <c r="M6" s="35">
        <v>176</v>
      </c>
      <c r="N6" s="35">
        <v>7.6</v>
      </c>
      <c r="O6" s="35">
        <v>101</v>
      </c>
      <c r="P6" s="35">
        <v>0.899999999999979</v>
      </c>
      <c r="Q6" s="35">
        <v>79.7</v>
      </c>
    </row>
    <row r="7" s="40" customFormat="1" ht="37" customHeight="1" spans="1:17">
      <c r="A7" s="35" t="s">
        <v>19</v>
      </c>
      <c r="B7" s="35">
        <v>501</v>
      </c>
      <c r="C7" s="66">
        <v>0.42</v>
      </c>
      <c r="D7" s="66">
        <v>0.232</v>
      </c>
      <c r="E7" s="66">
        <v>0.138</v>
      </c>
      <c r="F7" s="66">
        <v>0.21</v>
      </c>
      <c r="G7" s="35">
        <v>50.1</v>
      </c>
      <c r="H7" s="35">
        <v>21</v>
      </c>
      <c r="I7" s="35">
        <v>11.6</v>
      </c>
      <c r="J7" s="35">
        <v>17.4</v>
      </c>
      <c r="K7" s="35">
        <v>0.1</v>
      </c>
      <c r="L7" s="35">
        <v>32.6</v>
      </c>
      <c r="M7" s="35">
        <v>19</v>
      </c>
      <c r="N7" s="35">
        <v>1.9</v>
      </c>
      <c r="O7" s="35">
        <v>11</v>
      </c>
      <c r="P7" s="35">
        <v>0.700000000000003</v>
      </c>
      <c r="Q7" s="35">
        <v>17.4</v>
      </c>
    </row>
    <row r="8" s="40" customFormat="1" ht="37" customHeight="1" spans="1:17">
      <c r="A8" s="35" t="s">
        <v>20</v>
      </c>
      <c r="B8" s="35">
        <v>417</v>
      </c>
      <c r="C8" s="66">
        <v>0.42</v>
      </c>
      <c r="D8" s="66">
        <v>0.232</v>
      </c>
      <c r="E8" s="66">
        <v>0.138</v>
      </c>
      <c r="F8" s="66">
        <v>0.21</v>
      </c>
      <c r="G8" s="35">
        <v>41.7</v>
      </c>
      <c r="H8" s="35">
        <v>17.5</v>
      </c>
      <c r="I8" s="35">
        <v>9.7</v>
      </c>
      <c r="J8" s="35">
        <v>14.5</v>
      </c>
      <c r="K8" s="35">
        <v>0</v>
      </c>
      <c r="L8" s="35">
        <v>27.2</v>
      </c>
      <c r="M8" s="35">
        <v>17</v>
      </c>
      <c r="N8" s="35">
        <v>0.5</v>
      </c>
      <c r="O8" s="35">
        <v>10</v>
      </c>
      <c r="P8" s="35">
        <v>-0.300000000000001</v>
      </c>
      <c r="Q8" s="35">
        <v>14.5</v>
      </c>
    </row>
    <row r="9" s="40" customFormat="1" ht="37" customHeight="1" spans="1:17">
      <c r="A9" s="35" t="s">
        <v>41</v>
      </c>
      <c r="B9" s="35">
        <v>0</v>
      </c>
      <c r="C9" s="66">
        <v>0.42</v>
      </c>
      <c r="D9" s="67">
        <v>0.406</v>
      </c>
      <c r="E9" s="66">
        <v>0</v>
      </c>
      <c r="F9" s="66">
        <v>0.174</v>
      </c>
      <c r="G9" s="35">
        <v>0</v>
      </c>
      <c r="H9" s="35">
        <v>0</v>
      </c>
      <c r="I9" s="35">
        <v>0</v>
      </c>
      <c r="J9" s="35">
        <v>0</v>
      </c>
      <c r="K9" s="35">
        <v>0</v>
      </c>
      <c r="L9" s="35">
        <v>0</v>
      </c>
      <c r="M9" s="35">
        <v>8</v>
      </c>
      <c r="N9" s="35">
        <v>-7.6</v>
      </c>
      <c r="O9" s="35">
        <v>7</v>
      </c>
      <c r="P9" s="35">
        <v>-7.4</v>
      </c>
      <c r="Q9" s="35">
        <v>0</v>
      </c>
    </row>
    <row r="10" s="40" customFormat="1" ht="37" customHeight="1" spans="1:17">
      <c r="A10" s="15" t="s">
        <v>21</v>
      </c>
      <c r="B10" s="15">
        <v>2105</v>
      </c>
      <c r="C10" s="67">
        <v>0.42</v>
      </c>
      <c r="D10" s="67">
        <v>0.232</v>
      </c>
      <c r="E10" s="67">
        <v>0.138</v>
      </c>
      <c r="F10" s="67">
        <v>0.21</v>
      </c>
      <c r="G10" s="15">
        <v>210.5</v>
      </c>
      <c r="H10" s="19">
        <v>88.41</v>
      </c>
      <c r="I10" s="19">
        <v>48.836</v>
      </c>
      <c r="J10" s="19">
        <v>29.049</v>
      </c>
      <c r="K10" s="19">
        <v>44.2</v>
      </c>
      <c r="L10" s="43">
        <v>137.246</v>
      </c>
      <c r="M10" s="19">
        <v>82.6</v>
      </c>
      <c r="N10" s="19">
        <v>7</v>
      </c>
      <c r="O10" s="19">
        <v>44.6</v>
      </c>
      <c r="P10" s="19">
        <v>3.04599999999999</v>
      </c>
      <c r="Q10" s="19">
        <v>29.049</v>
      </c>
    </row>
    <row r="11" s="40" customFormat="1" ht="37" customHeight="1" spans="1:17">
      <c r="A11" s="15" t="s">
        <v>22</v>
      </c>
      <c r="B11" s="15">
        <v>1007</v>
      </c>
      <c r="C11" s="67">
        <v>0.42</v>
      </c>
      <c r="D11" s="67">
        <v>0.232</v>
      </c>
      <c r="E11" s="67">
        <v>0.138</v>
      </c>
      <c r="F11" s="67">
        <v>0.21</v>
      </c>
      <c r="G11" s="15">
        <v>100.7</v>
      </c>
      <c r="H11" s="19">
        <v>42.294</v>
      </c>
      <c r="I11" s="19">
        <v>23.3624</v>
      </c>
      <c r="J11" s="19">
        <v>13.8966</v>
      </c>
      <c r="K11" s="19">
        <v>21.147</v>
      </c>
      <c r="L11" s="35">
        <v>65.65</v>
      </c>
      <c r="M11" s="19">
        <v>37.6</v>
      </c>
      <c r="N11" s="19">
        <v>3.05</v>
      </c>
      <c r="O11" s="19">
        <v>20.8</v>
      </c>
      <c r="P11" s="19">
        <v>4.2</v>
      </c>
      <c r="Q11" s="19">
        <v>13.8966</v>
      </c>
    </row>
    <row r="12" s="40" customFormat="1" ht="37" customHeight="1" spans="1:17">
      <c r="A12" s="15" t="s">
        <v>23</v>
      </c>
      <c r="B12" s="15">
        <v>350</v>
      </c>
      <c r="C12" s="67">
        <v>0.42</v>
      </c>
      <c r="D12" s="67">
        <v>0.232</v>
      </c>
      <c r="E12" s="67">
        <v>0.138</v>
      </c>
      <c r="F12" s="67">
        <v>0.21</v>
      </c>
      <c r="G12" s="15">
        <v>35</v>
      </c>
      <c r="H12" s="19">
        <v>14.7</v>
      </c>
      <c r="I12" s="19">
        <v>8.1</v>
      </c>
      <c r="J12" s="19">
        <v>4.85</v>
      </c>
      <c r="K12" s="19">
        <v>7.35</v>
      </c>
      <c r="L12" s="35">
        <v>22.8</v>
      </c>
      <c r="M12" s="19">
        <v>11.8</v>
      </c>
      <c r="N12" s="19">
        <v>2.75</v>
      </c>
      <c r="O12" s="19">
        <v>7.6</v>
      </c>
      <c r="P12" s="19">
        <v>0.649999999999999</v>
      </c>
      <c r="Q12" s="19">
        <v>4.85</v>
      </c>
    </row>
  </sheetData>
  <mergeCells count="8">
    <mergeCell ref="A2:Q2"/>
    <mergeCell ref="B3:L3"/>
    <mergeCell ref="P3:Q3"/>
    <mergeCell ref="C4:F4"/>
    <mergeCell ref="G4:K4"/>
    <mergeCell ref="L4:P4"/>
    <mergeCell ref="A4:A5"/>
    <mergeCell ref="B4:B5"/>
  </mergeCells>
  <conditionalFormatting sqref="A6:A9">
    <cfRule type="duplicateValues" dxfId="0" priority="4"/>
  </conditionalFormatting>
  <pageMargins left="0.7" right="0.7" top="0.75" bottom="0.75" header="0.3" footer="0.3"/>
  <pageSetup paperSize="9" scale="76" orientation="landscape"/>
  <headerFooter/>
  <colBreaks count="1" manualBreakCount="1">
    <brk id="17" max="6553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workbookViewId="0">
      <selection activeCell="S17" sqref="S17"/>
    </sheetView>
  </sheetViews>
  <sheetFormatPr defaultColWidth="8.89166666666667" defaultRowHeight="13.5"/>
  <cols>
    <col min="1" max="1" width="20.375" style="7" customWidth="1"/>
    <col min="2" max="2" width="6.5" style="7" customWidth="1"/>
    <col min="3" max="3" width="11" style="7" customWidth="1"/>
    <col min="4" max="4" width="9.38333333333333" style="7" customWidth="1"/>
    <col min="5" max="8" width="7.66666666666667" style="7" customWidth="1"/>
    <col min="9" max="9" width="7.44166666666667" style="7" customWidth="1"/>
    <col min="10" max="14" width="9.5" style="7" customWidth="1"/>
    <col min="15" max="15" width="17.75" style="7" customWidth="1"/>
    <col min="16" max="16" width="19.375" style="7" customWidth="1"/>
    <col min="17" max="17" width="17.75" style="7" customWidth="1"/>
    <col min="18" max="18" width="15.5" style="7" customWidth="1"/>
    <col min="19" max="19" width="8.25" style="7" customWidth="1"/>
    <col min="20" max="16384" width="8.89166666666667" style="7"/>
  </cols>
  <sheetData>
    <row r="1" ht="28" customHeight="1" spans="1:1">
      <c r="A1" s="23" t="s">
        <v>42</v>
      </c>
    </row>
    <row r="2" ht="45" customHeight="1" spans="1:19">
      <c r="A2" s="45" t="s">
        <v>43</v>
      </c>
      <c r="B2" s="45"/>
      <c r="C2" s="45"/>
      <c r="D2" s="45"/>
      <c r="E2" s="45"/>
      <c r="F2" s="45"/>
      <c r="G2" s="45"/>
      <c r="H2" s="45"/>
      <c r="I2" s="45"/>
      <c r="J2" s="45"/>
      <c r="K2" s="45"/>
      <c r="L2" s="45"/>
      <c r="M2" s="45"/>
      <c r="N2" s="45"/>
      <c r="O2" s="45"/>
      <c r="P2" s="45"/>
      <c r="Q2" s="45"/>
      <c r="R2" s="45"/>
      <c r="S2" s="45"/>
    </row>
    <row r="3" ht="24" customHeight="1" spans="19:19">
      <c r="S3" s="61" t="s">
        <v>2</v>
      </c>
    </row>
    <row r="4" s="39" customFormat="1" ht="36" customHeight="1" spans="1:19">
      <c r="A4" s="42" t="s">
        <v>44</v>
      </c>
      <c r="B4" s="42" t="s">
        <v>45</v>
      </c>
      <c r="C4" s="42"/>
      <c r="D4" s="42"/>
      <c r="E4" s="42" t="s">
        <v>46</v>
      </c>
      <c r="F4" s="42"/>
      <c r="G4" s="42"/>
      <c r="H4" s="42"/>
      <c r="I4" s="42" t="s">
        <v>29</v>
      </c>
      <c r="J4" s="42"/>
      <c r="K4" s="42"/>
      <c r="L4" s="42"/>
      <c r="M4" s="42"/>
      <c r="N4" s="57" t="s">
        <v>47</v>
      </c>
      <c r="O4" s="58"/>
      <c r="P4" s="58"/>
      <c r="Q4" s="58"/>
      <c r="R4" s="58"/>
      <c r="S4" s="42" t="s">
        <v>31</v>
      </c>
    </row>
    <row r="5" s="39" customFormat="1" ht="38.25" customHeight="1" spans="1:19">
      <c r="A5" s="42"/>
      <c r="B5" s="42" t="s">
        <v>4</v>
      </c>
      <c r="C5" s="42" t="s">
        <v>48</v>
      </c>
      <c r="D5" s="42"/>
      <c r="E5" s="42" t="s">
        <v>32</v>
      </c>
      <c r="F5" s="42" t="s">
        <v>33</v>
      </c>
      <c r="G5" s="42" t="s">
        <v>34</v>
      </c>
      <c r="H5" s="42" t="s">
        <v>35</v>
      </c>
      <c r="I5" s="42"/>
      <c r="J5" s="42"/>
      <c r="K5" s="42"/>
      <c r="L5" s="42"/>
      <c r="M5" s="42"/>
      <c r="N5" s="59"/>
      <c r="O5" s="60"/>
      <c r="P5" s="60"/>
      <c r="Q5" s="60"/>
      <c r="R5" s="60"/>
      <c r="S5" s="42"/>
    </row>
    <row r="6" s="39" customFormat="1" ht="69" customHeight="1" spans="1:19">
      <c r="A6" s="42"/>
      <c r="B6" s="42"/>
      <c r="C6" s="42" t="s">
        <v>49</v>
      </c>
      <c r="D6" s="42" t="s">
        <v>50</v>
      </c>
      <c r="E6" s="42" t="s">
        <v>32</v>
      </c>
      <c r="F6" s="42" t="s">
        <v>33</v>
      </c>
      <c r="G6" s="42" t="s">
        <v>34</v>
      </c>
      <c r="H6" s="42" t="s">
        <v>51</v>
      </c>
      <c r="I6" s="42" t="s">
        <v>4</v>
      </c>
      <c r="J6" s="42" t="s">
        <v>32</v>
      </c>
      <c r="K6" s="42" t="s">
        <v>33</v>
      </c>
      <c r="L6" s="42" t="s">
        <v>34</v>
      </c>
      <c r="M6" s="42" t="s">
        <v>35</v>
      </c>
      <c r="N6" s="42" t="s">
        <v>10</v>
      </c>
      <c r="O6" s="42" t="s">
        <v>52</v>
      </c>
      <c r="P6" s="42" t="s">
        <v>53</v>
      </c>
      <c r="Q6" s="42" t="s">
        <v>54</v>
      </c>
      <c r="R6" s="42" t="s">
        <v>55</v>
      </c>
      <c r="S6" s="62" t="s">
        <v>34</v>
      </c>
    </row>
    <row r="7" s="40" customFormat="1" ht="38" customHeight="1" spans="1:19">
      <c r="A7" s="35" t="s">
        <v>40</v>
      </c>
      <c r="B7" s="35">
        <v>3997</v>
      </c>
      <c r="C7" s="35">
        <v>1852</v>
      </c>
      <c r="D7" s="35">
        <v>2145</v>
      </c>
      <c r="E7" s="35"/>
      <c r="F7" s="35"/>
      <c r="G7" s="35"/>
      <c r="H7" s="35"/>
      <c r="I7" s="35">
        <v>759</v>
      </c>
      <c r="J7" s="35">
        <v>439.79</v>
      </c>
      <c r="K7" s="35">
        <v>72.85</v>
      </c>
      <c r="L7" s="43">
        <v>61.12</v>
      </c>
      <c r="M7" s="43">
        <v>53.11</v>
      </c>
      <c r="N7" s="35">
        <v>512.64</v>
      </c>
      <c r="O7" s="35">
        <v>385</v>
      </c>
      <c r="P7" s="35">
        <v>54.79</v>
      </c>
      <c r="Q7" s="35">
        <v>69</v>
      </c>
      <c r="R7" s="35">
        <v>3.85</v>
      </c>
      <c r="S7" s="18">
        <v>61.12</v>
      </c>
    </row>
    <row r="8" s="40" customFormat="1" ht="38" customHeight="1" spans="1:19">
      <c r="A8" s="35" t="s">
        <v>15</v>
      </c>
      <c r="B8" s="35">
        <v>1438</v>
      </c>
      <c r="C8" s="35"/>
      <c r="D8" s="35"/>
      <c r="E8" s="46">
        <v>0.6</v>
      </c>
      <c r="F8" s="46">
        <v>0</v>
      </c>
      <c r="G8" s="46">
        <v>0.4</v>
      </c>
      <c r="H8" s="46">
        <v>0</v>
      </c>
      <c r="I8" s="35">
        <v>254.65</v>
      </c>
      <c r="J8" s="35">
        <v>227.46</v>
      </c>
      <c r="K8" s="35">
        <v>0</v>
      </c>
      <c r="L8" s="35">
        <v>27.19</v>
      </c>
      <c r="M8" s="35"/>
      <c r="N8" s="35">
        <v>227.46</v>
      </c>
      <c r="O8" s="35">
        <v>193</v>
      </c>
      <c r="P8" s="35">
        <v>34.46</v>
      </c>
      <c r="Q8" s="35">
        <v>7</v>
      </c>
      <c r="R8" s="35">
        <v>-7</v>
      </c>
      <c r="S8" s="63">
        <v>27.19</v>
      </c>
    </row>
    <row r="9" s="40" customFormat="1" ht="38" customHeight="1" spans="1:19">
      <c r="A9" s="35" t="s">
        <v>19</v>
      </c>
      <c r="B9" s="35">
        <v>467</v>
      </c>
      <c r="C9" s="35">
        <v>216</v>
      </c>
      <c r="D9" s="35">
        <v>251</v>
      </c>
      <c r="E9" s="46">
        <v>0.6</v>
      </c>
      <c r="F9" s="46">
        <v>0.16</v>
      </c>
      <c r="G9" s="46">
        <v>0.096</v>
      </c>
      <c r="H9" s="46">
        <v>0.144</v>
      </c>
      <c r="I9" s="35">
        <v>89.9</v>
      </c>
      <c r="J9" s="35">
        <v>51.34</v>
      </c>
      <c r="K9" s="35">
        <v>16.98</v>
      </c>
      <c r="L9" s="43">
        <v>8.632</v>
      </c>
      <c r="M9" s="43">
        <v>12.948</v>
      </c>
      <c r="N9" s="35">
        <v>68.32</v>
      </c>
      <c r="O9" s="35">
        <v>46</v>
      </c>
      <c r="P9" s="35">
        <v>5.34</v>
      </c>
      <c r="Q9" s="35">
        <v>14</v>
      </c>
      <c r="R9" s="35">
        <v>2.98</v>
      </c>
      <c r="S9" s="63">
        <v>8.63</v>
      </c>
    </row>
    <row r="10" s="40" customFormat="1" ht="38" customHeight="1" spans="1:19">
      <c r="A10" s="35" t="s">
        <v>20</v>
      </c>
      <c r="B10" s="35">
        <v>336</v>
      </c>
      <c r="C10" s="35">
        <v>156</v>
      </c>
      <c r="D10" s="35">
        <v>180</v>
      </c>
      <c r="E10" s="46">
        <v>0.6</v>
      </c>
      <c r="F10" s="46">
        <v>0.16</v>
      </c>
      <c r="G10" s="46">
        <v>0.096</v>
      </c>
      <c r="H10" s="46">
        <v>0.144</v>
      </c>
      <c r="I10" s="35">
        <v>64.81</v>
      </c>
      <c r="J10" s="35">
        <v>37.01</v>
      </c>
      <c r="K10" s="35">
        <v>12.25</v>
      </c>
      <c r="L10" s="43">
        <v>6.22</v>
      </c>
      <c r="M10" s="43">
        <v>9.33</v>
      </c>
      <c r="N10" s="35">
        <v>49.26</v>
      </c>
      <c r="O10" s="35">
        <v>34</v>
      </c>
      <c r="P10" s="35">
        <v>3.01</v>
      </c>
      <c r="Q10" s="35">
        <v>11</v>
      </c>
      <c r="R10" s="35">
        <v>1.25</v>
      </c>
      <c r="S10" s="63">
        <v>6.22</v>
      </c>
    </row>
    <row r="11" s="40" customFormat="1" ht="38" customHeight="1" spans="1:19">
      <c r="A11" s="35" t="s">
        <v>21</v>
      </c>
      <c r="B11" s="35">
        <v>1032</v>
      </c>
      <c r="C11" s="35">
        <v>478</v>
      </c>
      <c r="D11" s="35">
        <v>554</v>
      </c>
      <c r="E11" s="47">
        <v>0.6</v>
      </c>
      <c r="F11" s="47">
        <v>0.16</v>
      </c>
      <c r="G11" s="47">
        <v>0.096</v>
      </c>
      <c r="H11" s="47">
        <v>0.144</v>
      </c>
      <c r="I11" s="35">
        <v>198.81</v>
      </c>
      <c r="J11" s="35">
        <v>113.53</v>
      </c>
      <c r="K11" s="35">
        <v>37.57</v>
      </c>
      <c r="L11" s="43">
        <v>19.084</v>
      </c>
      <c r="M11" s="43">
        <v>28.626</v>
      </c>
      <c r="N11" s="35">
        <v>151.1</v>
      </c>
      <c r="O11" s="35">
        <v>102</v>
      </c>
      <c r="P11" s="35">
        <v>11.53</v>
      </c>
      <c r="Q11" s="35">
        <v>32</v>
      </c>
      <c r="R11" s="35">
        <v>5.56999999999999</v>
      </c>
      <c r="S11" s="63">
        <v>19.08</v>
      </c>
    </row>
    <row r="12" s="40" customFormat="1" ht="38" customHeight="1" spans="1:19">
      <c r="A12" s="35" t="s">
        <v>41</v>
      </c>
      <c r="B12" s="35">
        <v>95</v>
      </c>
      <c r="C12" s="35">
        <v>44</v>
      </c>
      <c r="D12" s="35">
        <v>51</v>
      </c>
      <c r="E12" s="47">
        <v>0.6</v>
      </c>
      <c r="F12" s="47">
        <v>0.28</v>
      </c>
      <c r="G12" s="47"/>
      <c r="H12" s="47">
        <v>0.12</v>
      </c>
      <c r="I12" s="35">
        <v>18.7</v>
      </c>
      <c r="J12" s="35">
        <v>10.45</v>
      </c>
      <c r="K12" s="35">
        <v>6.05</v>
      </c>
      <c r="L12" s="35"/>
      <c r="M12" s="35">
        <v>2.2</v>
      </c>
      <c r="N12" s="35">
        <v>16.5</v>
      </c>
      <c r="O12" s="35">
        <v>10</v>
      </c>
      <c r="P12" s="35">
        <v>0.449999999999999</v>
      </c>
      <c r="Q12" s="35">
        <v>5</v>
      </c>
      <c r="R12" s="35">
        <v>1.05</v>
      </c>
      <c r="S12" s="63"/>
    </row>
  </sheetData>
  <mergeCells count="13">
    <mergeCell ref="A2:S2"/>
    <mergeCell ref="B4:D4"/>
    <mergeCell ref="E4:H4"/>
    <mergeCell ref="C5:D5"/>
    <mergeCell ref="A4:A6"/>
    <mergeCell ref="B5:B6"/>
    <mergeCell ref="E5:E6"/>
    <mergeCell ref="F5:F6"/>
    <mergeCell ref="G5:G6"/>
    <mergeCell ref="H5:H6"/>
    <mergeCell ref="S4:S5"/>
    <mergeCell ref="I4:M5"/>
    <mergeCell ref="N4:R5"/>
  </mergeCells>
  <pageMargins left="0.7" right="0.7" top="0.75" bottom="0.75" header="0.3" footer="0.3"/>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
    </sheetView>
  </sheetViews>
  <sheetFormatPr defaultColWidth="8.89166666666667" defaultRowHeight="13.5"/>
  <cols>
    <col min="1" max="1" width="14.125" style="7" customWidth="1"/>
    <col min="2" max="2" width="8.125" style="7" customWidth="1"/>
    <col min="3" max="3" width="8.13333333333333" style="7" customWidth="1"/>
    <col min="4" max="4" width="7.5" style="7" customWidth="1"/>
    <col min="5" max="8" width="7.66666666666667" style="7" customWidth="1"/>
    <col min="9" max="9" width="9.66666666666667" style="7" customWidth="1"/>
    <col min="10" max="11" width="6.66666666666667" style="7" customWidth="1"/>
    <col min="12" max="12" width="7.66666666666667" style="7" customWidth="1"/>
    <col min="13" max="13" width="6.66666666666667" style="7" customWidth="1"/>
    <col min="14" max="14" width="8.875" style="7" customWidth="1"/>
    <col min="15" max="15" width="15" style="7" customWidth="1"/>
    <col min="16" max="16" width="15.875" style="7" customWidth="1"/>
    <col min="17" max="17" width="14.75" style="7" customWidth="1"/>
    <col min="18" max="18" width="13.375" style="7" customWidth="1"/>
    <col min="19" max="19" width="8.225" style="7" customWidth="1"/>
    <col min="20" max="20" width="11.75" style="44" customWidth="1"/>
    <col min="21" max="16384" width="8.89166666666667" style="7"/>
  </cols>
  <sheetData>
    <row r="1" ht="20.25" spans="1:1">
      <c r="A1" s="23" t="s">
        <v>56</v>
      </c>
    </row>
    <row r="2" ht="44.25" customHeight="1" spans="1:20">
      <c r="A2" s="45" t="s">
        <v>57</v>
      </c>
      <c r="B2" s="45"/>
      <c r="C2" s="45"/>
      <c r="D2" s="45"/>
      <c r="E2" s="45"/>
      <c r="F2" s="45"/>
      <c r="G2" s="45"/>
      <c r="H2" s="45"/>
      <c r="I2" s="45"/>
      <c r="J2" s="45"/>
      <c r="K2" s="45"/>
      <c r="L2" s="45"/>
      <c r="M2" s="45"/>
      <c r="N2" s="45"/>
      <c r="O2" s="45"/>
      <c r="P2" s="45"/>
      <c r="Q2" s="45"/>
      <c r="R2" s="45"/>
      <c r="S2" s="45"/>
      <c r="T2" s="50"/>
    </row>
    <row r="3" ht="17.45" customHeight="1" spans="19:19">
      <c r="S3" s="40" t="s">
        <v>2</v>
      </c>
    </row>
    <row r="4" s="39" customFormat="1" ht="45" customHeight="1" spans="1:20">
      <c r="A4" s="42" t="s">
        <v>44</v>
      </c>
      <c r="B4" s="42" t="s">
        <v>58</v>
      </c>
      <c r="C4" s="42"/>
      <c r="D4" s="42"/>
      <c r="E4" s="42" t="s">
        <v>46</v>
      </c>
      <c r="F4" s="42"/>
      <c r="G4" s="42"/>
      <c r="H4" s="42"/>
      <c r="I4" s="42" t="s">
        <v>59</v>
      </c>
      <c r="J4" s="42"/>
      <c r="K4" s="42"/>
      <c r="L4" s="42"/>
      <c r="M4" s="42"/>
      <c r="N4" s="42" t="s">
        <v>60</v>
      </c>
      <c r="O4" s="42"/>
      <c r="P4" s="42"/>
      <c r="Q4" s="42"/>
      <c r="R4" s="42"/>
      <c r="S4" s="48" t="s">
        <v>61</v>
      </c>
      <c r="T4" s="51" t="s">
        <v>9</v>
      </c>
    </row>
    <row r="5" s="39" customFormat="1" ht="45" customHeight="1" spans="1:20">
      <c r="A5" s="42"/>
      <c r="B5" s="42" t="s">
        <v>62</v>
      </c>
      <c r="C5" s="42" t="s">
        <v>63</v>
      </c>
      <c r="D5" s="42" t="s">
        <v>64</v>
      </c>
      <c r="E5" s="42" t="s">
        <v>32</v>
      </c>
      <c r="F5" s="42" t="s">
        <v>33</v>
      </c>
      <c r="G5" s="42" t="s">
        <v>34</v>
      </c>
      <c r="H5" s="42" t="s">
        <v>35</v>
      </c>
      <c r="I5" s="42" t="s">
        <v>4</v>
      </c>
      <c r="J5" s="42" t="s">
        <v>32</v>
      </c>
      <c r="K5" s="42" t="s">
        <v>33</v>
      </c>
      <c r="L5" s="48" t="s">
        <v>34</v>
      </c>
      <c r="M5" s="48" t="s">
        <v>35</v>
      </c>
      <c r="N5" s="42"/>
      <c r="O5" s="42"/>
      <c r="P5" s="42"/>
      <c r="Q5" s="42"/>
      <c r="R5" s="42"/>
      <c r="S5" s="49"/>
      <c r="T5" s="52"/>
    </row>
    <row r="6" s="39" customFormat="1" ht="84" customHeight="1" spans="1:20">
      <c r="A6" s="42"/>
      <c r="B6" s="42"/>
      <c r="C6" s="42"/>
      <c r="D6" s="42"/>
      <c r="E6" s="42" t="s">
        <v>32</v>
      </c>
      <c r="F6" s="42" t="s">
        <v>33</v>
      </c>
      <c r="G6" s="42" t="s">
        <v>34</v>
      </c>
      <c r="H6" s="42" t="s">
        <v>51</v>
      </c>
      <c r="I6" s="42"/>
      <c r="J6" s="42"/>
      <c r="K6" s="42"/>
      <c r="L6" s="49"/>
      <c r="M6" s="49"/>
      <c r="N6" s="42" t="s">
        <v>10</v>
      </c>
      <c r="O6" s="42" t="s">
        <v>65</v>
      </c>
      <c r="P6" s="42" t="s">
        <v>66</v>
      </c>
      <c r="Q6" s="42" t="s">
        <v>67</v>
      </c>
      <c r="R6" s="42" t="s">
        <v>68</v>
      </c>
      <c r="S6" s="42" t="s">
        <v>34</v>
      </c>
      <c r="T6" s="53"/>
    </row>
    <row r="7" s="40" customFormat="1" ht="36" customHeight="1" spans="1:20">
      <c r="A7" s="35" t="s">
        <v>69</v>
      </c>
      <c r="B7" s="35">
        <v>607</v>
      </c>
      <c r="C7" s="35">
        <v>111</v>
      </c>
      <c r="D7" s="35">
        <v>496</v>
      </c>
      <c r="E7" s="35"/>
      <c r="F7" s="35"/>
      <c r="G7" s="35"/>
      <c r="H7" s="35"/>
      <c r="I7" s="43">
        <v>101.95</v>
      </c>
      <c r="J7" s="35">
        <v>62.26</v>
      </c>
      <c r="K7" s="35">
        <v>10.34</v>
      </c>
      <c r="L7" s="43">
        <v>20.152</v>
      </c>
      <c r="M7" s="43">
        <v>9.198</v>
      </c>
      <c r="N7" s="35">
        <v>72.6</v>
      </c>
      <c r="O7" s="35">
        <v>52</v>
      </c>
      <c r="P7" s="35">
        <v>10.26</v>
      </c>
      <c r="Q7" s="35">
        <v>8</v>
      </c>
      <c r="R7" s="35">
        <v>2.34</v>
      </c>
      <c r="S7" s="43">
        <v>20.71</v>
      </c>
      <c r="T7" s="54"/>
    </row>
    <row r="8" s="40" customFormat="1" ht="67" customHeight="1" spans="1:20">
      <c r="A8" s="35" t="s">
        <v>70</v>
      </c>
      <c r="B8" s="35">
        <v>200</v>
      </c>
      <c r="C8" s="35">
        <v>111</v>
      </c>
      <c r="D8" s="35">
        <v>89</v>
      </c>
      <c r="E8" s="46">
        <v>0.6</v>
      </c>
      <c r="F8" s="46">
        <v>0</v>
      </c>
      <c r="G8" s="46">
        <v>0.4</v>
      </c>
      <c r="H8" s="46">
        <v>0</v>
      </c>
      <c r="I8" s="35">
        <v>36.92</v>
      </c>
      <c r="J8" s="35">
        <v>22.34</v>
      </c>
      <c r="K8" s="35">
        <v>0</v>
      </c>
      <c r="L8" s="35">
        <v>14.58</v>
      </c>
      <c r="M8" s="35"/>
      <c r="N8" s="35">
        <v>22.34</v>
      </c>
      <c r="O8" s="35">
        <v>18</v>
      </c>
      <c r="P8" s="35">
        <v>4.34</v>
      </c>
      <c r="Q8" s="35">
        <v>0</v>
      </c>
      <c r="R8" s="35">
        <v>0</v>
      </c>
      <c r="S8" s="43">
        <v>15.14</v>
      </c>
      <c r="T8" s="55" t="s">
        <v>71</v>
      </c>
    </row>
    <row r="9" s="40" customFormat="1" ht="36" customHeight="1" spans="1:20">
      <c r="A9" s="35" t="s">
        <v>19</v>
      </c>
      <c r="B9" s="35">
        <v>129</v>
      </c>
      <c r="C9" s="35">
        <v>0</v>
      </c>
      <c r="D9" s="35">
        <v>129</v>
      </c>
      <c r="E9" s="46">
        <v>0.6</v>
      </c>
      <c r="F9" s="46">
        <v>0.16</v>
      </c>
      <c r="G9" s="46">
        <v>0.096</v>
      </c>
      <c r="H9" s="46">
        <v>0.144</v>
      </c>
      <c r="I9" s="35">
        <v>20.63</v>
      </c>
      <c r="J9" s="35">
        <v>12.65</v>
      </c>
      <c r="K9" s="35">
        <v>3.03</v>
      </c>
      <c r="L9" s="35">
        <v>1.98</v>
      </c>
      <c r="M9" s="35">
        <v>2.97</v>
      </c>
      <c r="N9" s="35">
        <v>15.68</v>
      </c>
      <c r="O9" s="35">
        <v>12</v>
      </c>
      <c r="P9" s="35">
        <v>0.65</v>
      </c>
      <c r="Q9" s="35">
        <v>3</v>
      </c>
      <c r="R9" s="35">
        <v>0.0299999999999994</v>
      </c>
      <c r="S9" s="43">
        <v>1.98</v>
      </c>
      <c r="T9" s="54"/>
    </row>
    <row r="10" s="40" customFormat="1" ht="36" customHeight="1" spans="1:20">
      <c r="A10" s="35" t="s">
        <v>20</v>
      </c>
      <c r="B10" s="35">
        <v>80</v>
      </c>
      <c r="C10" s="35">
        <v>0</v>
      </c>
      <c r="D10" s="35">
        <v>80</v>
      </c>
      <c r="E10" s="46">
        <v>0.6</v>
      </c>
      <c r="F10" s="46">
        <v>0.16</v>
      </c>
      <c r="G10" s="46">
        <v>0.096</v>
      </c>
      <c r="H10" s="46">
        <v>0.144</v>
      </c>
      <c r="I10" s="35">
        <v>12.8</v>
      </c>
      <c r="J10" s="35">
        <v>7.85</v>
      </c>
      <c r="K10" s="35">
        <v>1.88</v>
      </c>
      <c r="L10" s="43">
        <v>1.228</v>
      </c>
      <c r="M10" s="43">
        <v>1.842</v>
      </c>
      <c r="N10" s="35">
        <v>9.73</v>
      </c>
      <c r="O10" s="35">
        <v>7</v>
      </c>
      <c r="P10" s="35">
        <v>0.85</v>
      </c>
      <c r="Q10" s="35">
        <v>2</v>
      </c>
      <c r="R10" s="35">
        <v>-0.119999999999999</v>
      </c>
      <c r="S10" s="43">
        <v>1.23</v>
      </c>
      <c r="T10" s="54"/>
    </row>
    <row r="11" s="40" customFormat="1" ht="36" customHeight="1" spans="1:20">
      <c r="A11" s="35" t="s">
        <v>21</v>
      </c>
      <c r="B11" s="35">
        <v>154</v>
      </c>
      <c r="C11" s="35">
        <v>0</v>
      </c>
      <c r="D11" s="35">
        <v>154</v>
      </c>
      <c r="E11" s="46">
        <v>0.6</v>
      </c>
      <c r="F11" s="46">
        <v>0.16</v>
      </c>
      <c r="G11" s="46">
        <v>0.096</v>
      </c>
      <c r="H11" s="46">
        <v>0.144</v>
      </c>
      <c r="I11" s="35">
        <v>24.64</v>
      </c>
      <c r="J11" s="35">
        <v>15.11</v>
      </c>
      <c r="K11" s="35">
        <v>3.62</v>
      </c>
      <c r="L11" s="43">
        <v>2.364</v>
      </c>
      <c r="M11" s="43">
        <v>3.546</v>
      </c>
      <c r="N11" s="35">
        <v>18.73</v>
      </c>
      <c r="O11" s="35">
        <v>11</v>
      </c>
      <c r="P11" s="35">
        <v>4.11</v>
      </c>
      <c r="Q11" s="35">
        <v>1</v>
      </c>
      <c r="R11" s="35">
        <v>2.62</v>
      </c>
      <c r="S11" s="43">
        <v>2.36</v>
      </c>
      <c r="T11" s="54"/>
    </row>
    <row r="12" s="40" customFormat="1" ht="36" customHeight="1" spans="1:20">
      <c r="A12" s="35" t="s">
        <v>41</v>
      </c>
      <c r="B12" s="35">
        <v>44</v>
      </c>
      <c r="C12" s="35">
        <v>0</v>
      </c>
      <c r="D12" s="35">
        <v>44</v>
      </c>
      <c r="E12" s="47">
        <v>0.6</v>
      </c>
      <c r="F12" s="47">
        <v>0.28</v>
      </c>
      <c r="G12" s="47">
        <v>0</v>
      </c>
      <c r="H12" s="47">
        <v>0.12</v>
      </c>
      <c r="I12" s="35">
        <v>6.96</v>
      </c>
      <c r="J12" s="35">
        <v>4.31</v>
      </c>
      <c r="K12" s="35">
        <v>1.81</v>
      </c>
      <c r="L12" s="35"/>
      <c r="M12" s="35">
        <v>0.84</v>
      </c>
      <c r="N12" s="35">
        <v>6.12</v>
      </c>
      <c r="O12" s="35">
        <v>4</v>
      </c>
      <c r="P12" s="35">
        <v>0.31</v>
      </c>
      <c r="Q12" s="35">
        <v>2</v>
      </c>
      <c r="R12" s="35">
        <v>-0.19</v>
      </c>
      <c r="S12" s="43"/>
      <c r="T12" s="56"/>
    </row>
  </sheetData>
  <mergeCells count="20">
    <mergeCell ref="A2:T2"/>
    <mergeCell ref="B4:D4"/>
    <mergeCell ref="E4:H4"/>
    <mergeCell ref="I4:M4"/>
    <mergeCell ref="A4:A6"/>
    <mergeCell ref="B5:B6"/>
    <mergeCell ref="C5:C6"/>
    <mergeCell ref="D5:D6"/>
    <mergeCell ref="E5:E6"/>
    <mergeCell ref="F5:F6"/>
    <mergeCell ref="G5:G6"/>
    <mergeCell ref="H5:H6"/>
    <mergeCell ref="I5:I6"/>
    <mergeCell ref="J5:J6"/>
    <mergeCell ref="K5:K6"/>
    <mergeCell ref="L5:L6"/>
    <mergeCell ref="M5:M6"/>
    <mergeCell ref="S4:S5"/>
    <mergeCell ref="T4:T6"/>
    <mergeCell ref="N4:R5"/>
  </mergeCells>
  <printOptions horizontalCentered="1"/>
  <pageMargins left="0.700694444444445" right="0.700694444444445" top="0.751388888888889" bottom="0.751388888888889" header="0.298611111111111" footer="0.298611111111111"/>
  <pageSetup paperSize="9" scale="73" orientation="landscape" horizontalDpi="600"/>
  <headerFooter/>
  <colBreaks count="1" manualBreakCount="1">
    <brk id="19" max="6553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B15" sqref="B15"/>
    </sheetView>
  </sheetViews>
  <sheetFormatPr defaultColWidth="8.89166666666667" defaultRowHeight="13.5" outlineLevelRow="3" outlineLevelCol="4"/>
  <cols>
    <col min="1" max="1" width="31.875" customWidth="1"/>
    <col min="2" max="2" width="26" customWidth="1"/>
    <col min="3" max="3" width="25.75" customWidth="1"/>
    <col min="4" max="4" width="27.25" customWidth="1"/>
    <col min="5" max="5" width="21.25" customWidth="1"/>
  </cols>
  <sheetData>
    <row r="1" ht="33" customHeight="1" spans="1:1">
      <c r="A1" s="23" t="s">
        <v>72</v>
      </c>
    </row>
    <row r="2" ht="60" customHeight="1" spans="1:5">
      <c r="A2" s="41" t="s">
        <v>73</v>
      </c>
      <c r="B2" s="41"/>
      <c r="C2" s="41"/>
      <c r="D2" s="41"/>
      <c r="E2" s="41"/>
    </row>
    <row r="3" s="39" customFormat="1" ht="46" customHeight="1" spans="1:5">
      <c r="A3" s="42" t="s">
        <v>74</v>
      </c>
      <c r="B3" s="42" t="s">
        <v>75</v>
      </c>
      <c r="C3" s="42" t="s">
        <v>76</v>
      </c>
      <c r="D3" s="42" t="s">
        <v>77</v>
      </c>
      <c r="E3" s="42" t="s">
        <v>78</v>
      </c>
    </row>
    <row r="4" s="40" customFormat="1" ht="46" customHeight="1" spans="1:5">
      <c r="A4" s="35" t="s">
        <v>70</v>
      </c>
      <c r="B4" s="35">
        <v>209</v>
      </c>
      <c r="C4" s="43">
        <f>133440/10000</f>
        <v>13.344</v>
      </c>
      <c r="D4" s="35">
        <v>12.8</v>
      </c>
      <c r="E4" s="43">
        <f>C4-D4</f>
        <v>0.543999999999999</v>
      </c>
    </row>
  </sheetData>
  <mergeCells count="1">
    <mergeCell ref="A2:E2"/>
  </mergeCells>
  <printOptions horizontalCentered="1"/>
  <pageMargins left="0.708333333333333" right="0.708333333333333"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workbookViewId="0">
      <selection activeCell="F5" sqref="F5"/>
    </sheetView>
  </sheetViews>
  <sheetFormatPr defaultColWidth="8.89166666666667" defaultRowHeight="13.5" outlineLevelRow="5"/>
  <cols>
    <col min="1" max="1" width="16.3333333333333" customWidth="1"/>
    <col min="2" max="2" width="4.625" customWidth="1"/>
    <col min="3" max="3" width="15.125" customWidth="1"/>
    <col min="4" max="4" width="14.75" customWidth="1"/>
    <col min="5" max="5" width="10.775" customWidth="1"/>
    <col min="6" max="6" width="12.25" customWidth="1"/>
    <col min="7" max="7" width="13.125" customWidth="1"/>
    <col min="8" max="9" width="10.775" customWidth="1"/>
    <col min="10" max="10" width="13.375" customWidth="1"/>
    <col min="11" max="11" width="12.75" customWidth="1"/>
    <col min="12" max="12" width="10.775" customWidth="1"/>
    <col min="13" max="13" width="13.625" customWidth="1"/>
    <col min="14" max="14" width="8.66666666666667" customWidth="1"/>
    <col min="15" max="15" width="10.6666666666667" customWidth="1"/>
    <col min="16" max="16" width="7.66666666666667" customWidth="1"/>
    <col min="17" max="17" width="9.66666666666667" customWidth="1"/>
    <col min="18" max="18" width="4.775" customWidth="1"/>
    <col min="19" max="20" width="6.44166666666667" customWidth="1"/>
    <col min="21" max="22" width="5.66666666666667" customWidth="1"/>
    <col min="23" max="23" width="6.10833333333333" customWidth="1"/>
    <col min="24" max="24" width="4.775" customWidth="1"/>
    <col min="25" max="26" width="8" customWidth="1"/>
    <col min="27" max="27" width="7.33333333333333" customWidth="1"/>
    <col min="28" max="29" width="8.225" customWidth="1"/>
  </cols>
  <sheetData>
    <row r="1" ht="33" customHeight="1" spans="1:1">
      <c r="A1" s="23" t="s">
        <v>79</v>
      </c>
    </row>
    <row r="2" s="20" customFormat="1" ht="46" customHeight="1" spans="1:13">
      <c r="A2" s="24" t="s">
        <v>80</v>
      </c>
      <c r="B2" s="24"/>
      <c r="C2" s="24"/>
      <c r="D2" s="24"/>
      <c r="E2" s="24"/>
      <c r="F2" s="24"/>
      <c r="G2" s="24"/>
      <c r="H2" s="24"/>
      <c r="I2" s="24"/>
      <c r="J2" s="24"/>
      <c r="K2" s="24"/>
      <c r="L2" s="24"/>
      <c r="M2" s="24"/>
    </row>
    <row r="3" s="20" customFormat="1" spans="1:13">
      <c r="A3" s="25" t="s">
        <v>2</v>
      </c>
      <c r="B3" s="25"/>
      <c r="C3" s="25"/>
      <c r="D3" s="25"/>
      <c r="E3" s="25"/>
      <c r="F3" s="25"/>
      <c r="G3" s="25"/>
      <c r="H3" s="25"/>
      <c r="I3" s="25"/>
      <c r="J3" s="25"/>
      <c r="K3" s="25"/>
      <c r="L3" s="25"/>
      <c r="M3" s="25"/>
    </row>
    <row r="4" s="21" customFormat="1" ht="54" customHeight="1" spans="1:13">
      <c r="A4" s="26" t="s">
        <v>81</v>
      </c>
      <c r="B4" s="27"/>
      <c r="C4" s="28" t="s">
        <v>82</v>
      </c>
      <c r="D4" s="28" t="s">
        <v>82</v>
      </c>
      <c r="E4" s="29" t="s">
        <v>83</v>
      </c>
      <c r="F4" s="30"/>
      <c r="G4" s="30"/>
      <c r="H4" s="31"/>
      <c r="I4" s="28" t="s">
        <v>83</v>
      </c>
      <c r="J4" s="28"/>
      <c r="K4" s="28"/>
      <c r="L4" s="28"/>
      <c r="M4" s="28" t="s">
        <v>84</v>
      </c>
    </row>
    <row r="5" s="21" customFormat="1" ht="54" customHeight="1" spans="1:13">
      <c r="A5" s="32"/>
      <c r="B5" s="33"/>
      <c r="C5" s="28" t="s">
        <v>85</v>
      </c>
      <c r="D5" s="28" t="s">
        <v>86</v>
      </c>
      <c r="E5" s="28" t="s">
        <v>85</v>
      </c>
      <c r="F5" s="28" t="s">
        <v>87</v>
      </c>
      <c r="G5" s="28" t="s">
        <v>88</v>
      </c>
      <c r="H5" s="28" t="s">
        <v>89</v>
      </c>
      <c r="I5" s="28" t="s">
        <v>86</v>
      </c>
      <c r="J5" s="28" t="s">
        <v>87</v>
      </c>
      <c r="K5" s="28" t="s">
        <v>90</v>
      </c>
      <c r="L5" s="28" t="s">
        <v>91</v>
      </c>
      <c r="M5" s="28"/>
    </row>
    <row r="6" s="22" customFormat="1" ht="54" customHeight="1" spans="1:13">
      <c r="A6" s="12" t="s">
        <v>92</v>
      </c>
      <c r="B6" s="13"/>
      <c r="C6" s="34">
        <v>1617</v>
      </c>
      <c r="D6" s="34">
        <v>400</v>
      </c>
      <c r="E6" s="34">
        <f>SUM(F6:H6)</f>
        <v>323.4</v>
      </c>
      <c r="F6" s="35">
        <v>177</v>
      </c>
      <c r="G6" s="35">
        <v>7.44</v>
      </c>
      <c r="H6" s="36">
        <v>138.96</v>
      </c>
      <c r="I6" s="37">
        <v>80</v>
      </c>
      <c r="J6" s="35">
        <v>46.29</v>
      </c>
      <c r="K6" s="35">
        <v>1.71000000000001</v>
      </c>
      <c r="L6" s="34">
        <v>32</v>
      </c>
      <c r="M6" s="38">
        <v>170.96</v>
      </c>
    </row>
  </sheetData>
  <mergeCells count="7">
    <mergeCell ref="A2:M2"/>
    <mergeCell ref="A3:M3"/>
    <mergeCell ref="E4:H4"/>
    <mergeCell ref="I4:L4"/>
    <mergeCell ref="A6:B6"/>
    <mergeCell ref="M4:M5"/>
    <mergeCell ref="A4:B5"/>
  </mergeCells>
  <pageMargins left="0.7" right="0.7" top="0.75" bottom="0.75" header="0.3" footer="0.3"/>
  <pageSetup paperSize="9" scale="8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workbookViewId="0">
      <selection activeCell="H10" sqref="H10"/>
    </sheetView>
  </sheetViews>
  <sheetFormatPr defaultColWidth="8.89166666666667" defaultRowHeight="13.5" outlineLevelRow="5"/>
  <cols>
    <col min="1" max="2" width="8.89166666666667" style="7"/>
    <col min="3" max="3" width="11.25" style="7" customWidth="1"/>
    <col min="4" max="5" width="11.125" style="7" customWidth="1"/>
    <col min="6" max="7" width="12.375" style="7" customWidth="1"/>
    <col min="8" max="8" width="9.44166666666667" style="7"/>
    <col min="9" max="9" width="11.75" style="7" customWidth="1"/>
    <col min="10" max="12" width="12.625" style="7" customWidth="1"/>
    <col min="13" max="13" width="8.89166666666667" style="7"/>
    <col min="14" max="14" width="10.6666666666667" style="7" customWidth="1"/>
    <col min="15" max="16384" width="8.89166666666667" style="7"/>
  </cols>
  <sheetData>
    <row r="1" s="4" customFormat="1" ht="26" customHeight="1" spans="1:2">
      <c r="A1" s="8" t="s">
        <v>93</v>
      </c>
      <c r="B1" s="8"/>
    </row>
    <row r="2" s="4" customFormat="1" ht="54" customHeight="1" spans="1:14">
      <c r="A2" s="9" t="s">
        <v>94</v>
      </c>
      <c r="B2" s="9"/>
      <c r="C2" s="9"/>
      <c r="D2" s="9"/>
      <c r="E2" s="9"/>
      <c r="F2" s="9"/>
      <c r="G2" s="9"/>
      <c r="H2" s="9"/>
      <c r="I2" s="9"/>
      <c r="J2" s="9"/>
      <c r="K2" s="9"/>
      <c r="L2" s="9"/>
      <c r="M2" s="9"/>
      <c r="N2" s="9"/>
    </row>
    <row r="3" s="5" customFormat="1" ht="18" customHeight="1" spans="1:20">
      <c r="A3" s="10" t="s">
        <v>2</v>
      </c>
      <c r="B3" s="10"/>
      <c r="C3" s="10"/>
      <c r="D3" s="10"/>
      <c r="E3" s="10"/>
      <c r="F3" s="10"/>
      <c r="G3" s="10"/>
      <c r="H3" s="10"/>
      <c r="I3" s="10"/>
      <c r="J3" s="10"/>
      <c r="K3" s="10"/>
      <c r="L3" s="10"/>
      <c r="M3" s="10"/>
      <c r="N3" s="10"/>
      <c r="O3" s="17"/>
      <c r="P3" s="17"/>
      <c r="Q3" s="17"/>
      <c r="R3" s="17"/>
      <c r="S3" s="17"/>
      <c r="T3" s="17"/>
    </row>
    <row r="4" s="6" customFormat="1" ht="51" customHeight="1" spans="1:14">
      <c r="A4" s="11" t="s">
        <v>81</v>
      </c>
      <c r="B4" s="11"/>
      <c r="C4" s="11" t="s">
        <v>95</v>
      </c>
      <c r="D4" s="11" t="s">
        <v>95</v>
      </c>
      <c r="E4" s="11" t="s">
        <v>83</v>
      </c>
      <c r="F4" s="11"/>
      <c r="G4" s="11"/>
      <c r="H4" s="11"/>
      <c r="I4" s="11" t="s">
        <v>83</v>
      </c>
      <c r="J4" s="11"/>
      <c r="K4" s="11"/>
      <c r="L4" s="11"/>
      <c r="M4" s="11"/>
      <c r="N4" s="11" t="s">
        <v>84</v>
      </c>
    </row>
    <row r="5" s="6" customFormat="1" ht="46" customHeight="1" spans="1:14">
      <c r="A5" s="11"/>
      <c r="B5" s="11"/>
      <c r="C5" s="11" t="s">
        <v>85</v>
      </c>
      <c r="D5" s="11" t="s">
        <v>86</v>
      </c>
      <c r="E5" s="11" t="s">
        <v>85</v>
      </c>
      <c r="F5" s="11" t="s">
        <v>87</v>
      </c>
      <c r="G5" s="11" t="s">
        <v>88</v>
      </c>
      <c r="H5" s="11" t="s">
        <v>89</v>
      </c>
      <c r="I5" s="11" t="s">
        <v>86</v>
      </c>
      <c r="J5" s="11" t="s">
        <v>87</v>
      </c>
      <c r="K5" s="11" t="s">
        <v>88</v>
      </c>
      <c r="L5" s="11" t="s">
        <v>96</v>
      </c>
      <c r="M5" s="11" t="s">
        <v>91</v>
      </c>
      <c r="N5" s="11"/>
    </row>
    <row r="6" s="5" customFormat="1" ht="52" customHeight="1" spans="1:14">
      <c r="A6" s="12" t="s">
        <v>92</v>
      </c>
      <c r="B6" s="13"/>
      <c r="C6" s="14">
        <v>11041</v>
      </c>
      <c r="D6" s="15">
        <v>3543</v>
      </c>
      <c r="E6" s="16">
        <f>SUM(F6:H6)</f>
        <v>2649.84</v>
      </c>
      <c r="F6" s="15">
        <v>1344</v>
      </c>
      <c r="G6" s="15">
        <v>4.55999999999995</v>
      </c>
      <c r="H6" s="15">
        <v>1301.28</v>
      </c>
      <c r="I6" s="18">
        <v>1133.76</v>
      </c>
      <c r="J6" s="18">
        <v>411</v>
      </c>
      <c r="K6" s="18">
        <v>14.1600000000001</v>
      </c>
      <c r="L6" s="15">
        <v>350</v>
      </c>
      <c r="M6" s="15">
        <v>358.6</v>
      </c>
      <c r="N6" s="19">
        <v>1659.88</v>
      </c>
    </row>
  </sheetData>
  <mergeCells count="8">
    <mergeCell ref="A1:B1"/>
    <mergeCell ref="A2:N2"/>
    <mergeCell ref="A3:N3"/>
    <mergeCell ref="E4:H4"/>
    <mergeCell ref="I4:M4"/>
    <mergeCell ref="A6:B6"/>
    <mergeCell ref="N4:N5"/>
    <mergeCell ref="A4:B5"/>
  </mergeCells>
  <printOptions horizontalCentered="1"/>
  <pageMargins left="0.708333333333333" right="0.708333333333333" top="0.802777777777778" bottom="0.802777777777778" header="0.5" footer="0.5"/>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E15" sqref="E15"/>
    </sheetView>
  </sheetViews>
  <sheetFormatPr defaultColWidth="8.5" defaultRowHeight="13.5"/>
  <cols>
    <col min="1" max="1" width="12.3833333333333" customWidth="1"/>
    <col min="2" max="2" width="23.3833333333333" customWidth="1"/>
    <col min="3" max="3" width="11.3833333333333" customWidth="1"/>
    <col min="4" max="4" width="9.38333333333333" customWidth="1"/>
    <col min="5" max="5" width="9.75" customWidth="1"/>
    <col min="6" max="6" width="9.25" customWidth="1"/>
    <col min="7" max="8" width="10.1333333333333" customWidth="1"/>
    <col min="9" max="9" width="8.5" customWidth="1"/>
    <col min="10" max="11" width="10.25" customWidth="1"/>
    <col min="12" max="12" width="8.75" customWidth="1"/>
    <col min="13" max="13" width="15.5" customWidth="1"/>
    <col min="14" max="22" width="10" customWidth="1"/>
    <col min="23" max="239" width="8.88333333333333" customWidth="1"/>
    <col min="240" max="240" width="8.5" customWidth="1"/>
    <col min="241" max="241" width="23.3833333333333" customWidth="1"/>
    <col min="242" max="242" width="8.5" customWidth="1"/>
    <col min="243" max="243" width="11.3833333333333" customWidth="1"/>
    <col min="244" max="244" width="9.38333333333333" customWidth="1"/>
    <col min="245" max="245" width="9.75" customWidth="1"/>
    <col min="246" max="246" width="9.25" customWidth="1"/>
    <col min="247" max="248" width="10.1333333333333" customWidth="1"/>
    <col min="249" max="250" width="8.5" customWidth="1"/>
    <col min="251" max="251" width="7.38333333333333" customWidth="1"/>
    <col min="252" max="252" width="8.25" customWidth="1"/>
    <col min="253" max="253" width="9.38333333333333" customWidth="1"/>
    <col min="254" max="254" width="8.88333333333333" hidden="1" customWidth="1"/>
    <col min="255" max="255" width="9.38333333333333" customWidth="1"/>
  </cols>
  <sheetData>
    <row r="1" spans="1:1">
      <c r="A1" t="s">
        <v>97</v>
      </c>
    </row>
    <row r="2" ht="25.5" customHeight="1" spans="1:13">
      <c r="A2" s="3" t="s">
        <v>98</v>
      </c>
      <c r="B2" s="3"/>
      <c r="C2" s="3"/>
      <c r="D2" s="3"/>
      <c r="E2" s="3"/>
      <c r="F2" s="3"/>
      <c r="G2" s="3"/>
      <c r="H2" s="3"/>
      <c r="I2" s="3"/>
      <c r="J2" s="3"/>
      <c r="K2" s="3"/>
      <c r="L2" s="3"/>
      <c r="M2" s="3"/>
    </row>
    <row r="3" ht="18" customHeight="1" spans="13:13">
      <c r="M3" t="s">
        <v>2</v>
      </c>
    </row>
    <row r="4" ht="54.4" customHeight="1" spans="1:13">
      <c r="A4" s="2" t="s">
        <v>99</v>
      </c>
      <c r="B4" s="2" t="s">
        <v>44</v>
      </c>
      <c r="C4" s="2" t="s">
        <v>100</v>
      </c>
      <c r="D4" s="2"/>
      <c r="E4" s="2"/>
      <c r="F4" s="2"/>
      <c r="G4" s="2" t="s">
        <v>101</v>
      </c>
      <c r="H4" s="2"/>
      <c r="I4" s="2"/>
      <c r="J4" s="2" t="s">
        <v>102</v>
      </c>
      <c r="K4" s="2" t="s">
        <v>103</v>
      </c>
      <c r="L4" s="2" t="s">
        <v>104</v>
      </c>
      <c r="M4" s="2" t="s">
        <v>9</v>
      </c>
    </row>
    <row r="5" ht="22.15" customHeight="1" spans="1:13">
      <c r="A5" s="2"/>
      <c r="B5" s="2"/>
      <c r="C5" s="2"/>
      <c r="D5" s="2"/>
      <c r="E5" s="2"/>
      <c r="F5" s="2"/>
      <c r="G5" s="2"/>
      <c r="H5" s="2"/>
      <c r="I5" s="2"/>
      <c r="J5" s="2"/>
      <c r="K5" s="2"/>
      <c r="L5" s="2"/>
      <c r="M5" s="2"/>
    </row>
    <row r="6" ht="19.5" customHeight="1" spans="1:13">
      <c r="A6" s="2"/>
      <c r="B6" s="2"/>
      <c r="C6" s="2" t="s">
        <v>10</v>
      </c>
      <c r="D6" s="2" t="s">
        <v>32</v>
      </c>
      <c r="E6" s="2" t="s">
        <v>33</v>
      </c>
      <c r="F6" s="2" t="s">
        <v>105</v>
      </c>
      <c r="G6" s="2" t="s">
        <v>10</v>
      </c>
      <c r="H6" s="2" t="s">
        <v>32</v>
      </c>
      <c r="I6" s="2" t="s">
        <v>33</v>
      </c>
      <c r="J6" s="2"/>
      <c r="K6" s="2"/>
      <c r="L6" s="2"/>
      <c r="M6" s="2"/>
    </row>
    <row r="7" ht="27.6" customHeight="1" spans="1:13">
      <c r="A7" s="2"/>
      <c r="B7" s="2"/>
      <c r="C7" s="2"/>
      <c r="D7" s="2"/>
      <c r="E7" s="2"/>
      <c r="F7" s="2"/>
      <c r="G7" s="2"/>
      <c r="H7" s="2"/>
      <c r="I7" s="2"/>
      <c r="J7" s="2"/>
      <c r="K7" s="2"/>
      <c r="L7" s="2"/>
      <c r="M7" s="2"/>
    </row>
    <row r="8" ht="23.1" customHeight="1" spans="1:13">
      <c r="A8" s="2" t="s">
        <v>106</v>
      </c>
      <c r="B8" s="2" t="s">
        <v>10</v>
      </c>
      <c r="C8" s="2">
        <v>3124.98</v>
      </c>
      <c r="D8" s="2">
        <v>2073.74</v>
      </c>
      <c r="E8" s="2">
        <v>0</v>
      </c>
      <c r="F8" s="2">
        <v>1051.24</v>
      </c>
      <c r="G8" s="2">
        <v>1781</v>
      </c>
      <c r="H8" s="2">
        <v>1781</v>
      </c>
      <c r="I8" s="2">
        <v>0</v>
      </c>
      <c r="J8" s="2">
        <v>292.74</v>
      </c>
      <c r="K8" s="2">
        <v>0</v>
      </c>
      <c r="L8" s="2"/>
      <c r="M8" s="2"/>
    </row>
    <row r="9" ht="23.1" customHeight="1" spans="1:13">
      <c r="A9" s="2"/>
      <c r="B9" s="2" t="s">
        <v>107</v>
      </c>
      <c r="C9" s="2">
        <v>1533.62</v>
      </c>
      <c r="D9" s="2">
        <v>1027.77</v>
      </c>
      <c r="E9" s="2">
        <v>0</v>
      </c>
      <c r="F9" s="2">
        <v>505.85</v>
      </c>
      <c r="G9" s="2">
        <v>922</v>
      </c>
      <c r="H9" s="2">
        <v>922</v>
      </c>
      <c r="I9" s="2"/>
      <c r="J9" s="2">
        <v>105.77</v>
      </c>
      <c r="K9" s="2">
        <v>0</v>
      </c>
      <c r="L9" s="2"/>
      <c r="M9" s="2"/>
    </row>
    <row r="10" ht="23.1" customHeight="1" spans="1:13">
      <c r="A10" s="2"/>
      <c r="B10" s="2" t="s">
        <v>108</v>
      </c>
      <c r="C10" s="2">
        <v>1508.69</v>
      </c>
      <c r="D10" s="2">
        <v>996.37</v>
      </c>
      <c r="E10" s="2">
        <v>0</v>
      </c>
      <c r="F10" s="2">
        <v>512.32</v>
      </c>
      <c r="G10" s="2">
        <v>859</v>
      </c>
      <c r="H10" s="2">
        <v>859</v>
      </c>
      <c r="I10" s="2"/>
      <c r="J10" s="2">
        <v>137.37</v>
      </c>
      <c r="K10" s="2">
        <v>0</v>
      </c>
      <c r="L10" s="2"/>
      <c r="M10" s="2"/>
    </row>
    <row r="11" ht="23.1" customHeight="1" spans="1:13">
      <c r="A11" s="2"/>
      <c r="B11" s="2" t="s">
        <v>109</v>
      </c>
      <c r="C11" s="2">
        <v>82.67</v>
      </c>
      <c r="D11" s="2">
        <v>49.6</v>
      </c>
      <c r="E11" s="2">
        <v>0</v>
      </c>
      <c r="F11" s="2">
        <v>33.07</v>
      </c>
      <c r="G11" s="2"/>
      <c r="H11" s="2"/>
      <c r="I11" s="2"/>
      <c r="J11" s="2">
        <v>49.6</v>
      </c>
      <c r="K11" s="2">
        <v>0</v>
      </c>
      <c r="L11" s="2"/>
      <c r="M11" s="2" t="s">
        <v>110</v>
      </c>
    </row>
    <row r="12" spans="2:2">
      <c r="B12" t="s">
        <v>111</v>
      </c>
    </row>
  </sheetData>
  <mergeCells count="16">
    <mergeCell ref="A2:M2"/>
    <mergeCell ref="A4:A7"/>
    <mergeCell ref="A8:A11"/>
    <mergeCell ref="B4:B7"/>
    <mergeCell ref="C6:C7"/>
    <mergeCell ref="D6:D7"/>
    <mergeCell ref="E6:E7"/>
    <mergeCell ref="F6:F7"/>
    <mergeCell ref="G6:G7"/>
    <mergeCell ref="H6:H7"/>
    <mergeCell ref="I6:I7"/>
    <mergeCell ref="J4:J7"/>
    <mergeCell ref="K4:K7"/>
    <mergeCell ref="L4:L7"/>
    <mergeCell ref="C4:F5"/>
    <mergeCell ref="G4:I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E1" workbookViewId="0">
      <selection activeCell="I19" sqref="I19"/>
    </sheetView>
  </sheetViews>
  <sheetFormatPr defaultColWidth="9.13333333333333" defaultRowHeight="13.5"/>
  <cols>
    <col min="1" max="1" width="9.13333333333333" customWidth="1"/>
    <col min="2" max="2" width="18.3833333333333" customWidth="1"/>
    <col min="3" max="3" width="13.1333333333333" customWidth="1"/>
    <col min="4" max="4" width="10.75" customWidth="1"/>
    <col min="5" max="5" width="11.25" customWidth="1"/>
    <col min="6" max="6" width="10.25" customWidth="1"/>
    <col min="7" max="7" width="12.6333333333333" customWidth="1"/>
    <col min="8" max="8" width="10.25" customWidth="1"/>
    <col min="9" max="9" width="10.3833333333333" customWidth="1"/>
    <col min="10" max="10" width="11" customWidth="1"/>
    <col min="11" max="11" width="10.3833333333333" customWidth="1"/>
    <col min="12" max="12" width="10" customWidth="1"/>
    <col min="13" max="13" width="11.25" customWidth="1"/>
    <col min="14" max="14" width="12.25" customWidth="1"/>
    <col min="15" max="15" width="12.6333333333333" customWidth="1"/>
    <col min="16" max="16" width="11.8833333333333" customWidth="1"/>
    <col min="17" max="17" width="9.63333333333333" customWidth="1"/>
    <col min="18" max="18" width="8.63333333333333" customWidth="1"/>
    <col min="19" max="19" width="11.25" customWidth="1"/>
    <col min="20" max="20" width="11.8833333333333" customWidth="1"/>
    <col min="21" max="21" width="9.63333333333333" customWidth="1"/>
    <col min="22" max="22" width="10.5" customWidth="1"/>
    <col min="23" max="27" width="10" customWidth="1"/>
    <col min="28" max="246" width="8.88333333333333" customWidth="1"/>
    <col min="247" max="255" width="9" customWidth="1"/>
  </cols>
  <sheetData>
    <row r="1" spans="1:1">
      <c r="A1" t="s">
        <v>112</v>
      </c>
    </row>
    <row r="2" ht="25.5" customHeight="1" spans="1:22">
      <c r="A2" s="3" t="s">
        <v>113</v>
      </c>
      <c r="B2" s="3"/>
      <c r="C2" s="3"/>
      <c r="D2" s="3"/>
      <c r="E2" s="3"/>
      <c r="F2" s="3"/>
      <c r="G2" s="3"/>
      <c r="H2" s="3"/>
      <c r="I2" s="3"/>
      <c r="J2" s="3"/>
      <c r="K2" s="3"/>
      <c r="L2" s="3"/>
      <c r="M2" s="3"/>
      <c r="N2" s="3"/>
      <c r="O2" s="3"/>
      <c r="P2" s="3"/>
      <c r="Q2" s="3"/>
      <c r="R2" s="3"/>
      <c r="S2" s="3"/>
      <c r="T2" s="3"/>
      <c r="U2" s="3"/>
      <c r="V2" s="3"/>
    </row>
    <row r="3" ht="23.1" customHeight="1"/>
    <row r="4" ht="39" customHeight="1" spans="1:22">
      <c r="A4" s="2" t="s">
        <v>99</v>
      </c>
      <c r="B4" s="2" t="s">
        <v>44</v>
      </c>
      <c r="C4" s="2" t="s">
        <v>114</v>
      </c>
      <c r="D4" s="2"/>
      <c r="E4" s="2" t="s">
        <v>115</v>
      </c>
      <c r="F4" s="2"/>
      <c r="G4" s="2" t="s">
        <v>116</v>
      </c>
      <c r="H4" s="2"/>
      <c r="I4" s="2"/>
      <c r="J4" s="2"/>
      <c r="K4" s="2"/>
      <c r="L4" s="2"/>
      <c r="M4" s="2"/>
      <c r="N4" s="2"/>
      <c r="O4" s="2"/>
      <c r="P4" s="2"/>
      <c r="Q4" s="2"/>
      <c r="R4" s="2"/>
      <c r="S4" s="2" t="s">
        <v>117</v>
      </c>
      <c r="T4" s="2"/>
      <c r="U4" s="2"/>
      <c r="V4" s="2"/>
    </row>
    <row r="5" ht="24.75" customHeight="1" spans="1:22">
      <c r="A5" s="2"/>
      <c r="B5" s="2"/>
      <c r="C5" s="2" t="s">
        <v>118</v>
      </c>
      <c r="D5" s="2" t="s">
        <v>119</v>
      </c>
      <c r="E5" s="2" t="s">
        <v>118</v>
      </c>
      <c r="F5" s="2" t="s">
        <v>120</v>
      </c>
      <c r="G5" s="2" t="s">
        <v>121</v>
      </c>
      <c r="H5" s="2" t="s">
        <v>122</v>
      </c>
      <c r="I5" s="2"/>
      <c r="J5" s="2"/>
      <c r="K5" s="2" t="s">
        <v>123</v>
      </c>
      <c r="L5" s="2" t="s">
        <v>122</v>
      </c>
      <c r="M5" s="2"/>
      <c r="N5" s="2"/>
      <c r="O5" s="2" t="s">
        <v>124</v>
      </c>
      <c r="P5" s="2"/>
      <c r="Q5" s="2"/>
      <c r="R5" s="2"/>
      <c r="S5" s="2"/>
      <c r="T5" s="2"/>
      <c r="U5" s="2"/>
      <c r="V5" s="2"/>
    </row>
    <row r="6" ht="19.5" customHeight="1" spans="1:22">
      <c r="A6" s="2"/>
      <c r="B6" s="2"/>
      <c r="C6" s="2"/>
      <c r="D6" s="2"/>
      <c r="E6" s="2"/>
      <c r="F6" s="2"/>
      <c r="G6" s="2"/>
      <c r="H6" s="2" t="s">
        <v>125</v>
      </c>
      <c r="I6" s="2" t="s">
        <v>126</v>
      </c>
      <c r="J6" s="2" t="s">
        <v>127</v>
      </c>
      <c r="K6" s="2"/>
      <c r="L6" s="2" t="s">
        <v>125</v>
      </c>
      <c r="M6" s="2" t="s">
        <v>126</v>
      </c>
      <c r="N6" s="2" t="s">
        <v>127</v>
      </c>
      <c r="O6" s="2" t="s">
        <v>10</v>
      </c>
      <c r="P6" s="2" t="s">
        <v>32</v>
      </c>
      <c r="Q6" s="2" t="s">
        <v>33</v>
      </c>
      <c r="R6" s="2" t="s">
        <v>128</v>
      </c>
      <c r="S6" s="2" t="s">
        <v>10</v>
      </c>
      <c r="T6" s="2" t="s">
        <v>32</v>
      </c>
      <c r="U6" s="2" t="s">
        <v>33</v>
      </c>
      <c r="V6" s="2" t="s">
        <v>128</v>
      </c>
    </row>
    <row r="7" ht="18.95" customHeight="1" spans="1:22">
      <c r="A7" s="2"/>
      <c r="B7" s="2"/>
      <c r="C7" s="2"/>
      <c r="D7" s="2"/>
      <c r="E7" s="2"/>
      <c r="F7" s="2"/>
      <c r="G7" s="2"/>
      <c r="H7" s="2" t="s">
        <v>125</v>
      </c>
      <c r="I7" s="2" t="s">
        <v>126</v>
      </c>
      <c r="J7" s="2" t="s">
        <v>127</v>
      </c>
      <c r="K7" s="2"/>
      <c r="L7" s="2"/>
      <c r="M7" s="2"/>
      <c r="N7" s="2"/>
      <c r="O7" s="2"/>
      <c r="P7" s="2"/>
      <c r="Q7" s="2"/>
      <c r="R7" s="2"/>
      <c r="S7" s="2"/>
      <c r="T7" s="2"/>
      <c r="U7" s="2"/>
      <c r="V7" s="2"/>
    </row>
    <row r="8" ht="21" customHeight="1" spans="1:22">
      <c r="A8" s="2" t="s">
        <v>106</v>
      </c>
      <c r="B8" s="2" t="s">
        <v>10</v>
      </c>
      <c r="C8" s="2">
        <v>28</v>
      </c>
      <c r="D8" s="2">
        <v>22.4</v>
      </c>
      <c r="E8" s="2">
        <v>949</v>
      </c>
      <c r="F8" s="2">
        <v>474.5</v>
      </c>
      <c r="G8" s="2">
        <v>7415</v>
      </c>
      <c r="H8" s="2">
        <v>4076</v>
      </c>
      <c r="I8" s="2">
        <v>517</v>
      </c>
      <c r="J8" s="2">
        <v>2822</v>
      </c>
      <c r="K8" s="2">
        <v>7680</v>
      </c>
      <c r="L8" s="2">
        <v>4154</v>
      </c>
      <c r="M8" s="2">
        <v>616</v>
      </c>
      <c r="N8" s="2">
        <v>2910</v>
      </c>
      <c r="O8" s="2">
        <v>2628.08</v>
      </c>
      <c r="P8" s="2">
        <v>1576.84</v>
      </c>
      <c r="Q8" s="2">
        <v>0</v>
      </c>
      <c r="R8" s="2">
        <v>1051.24</v>
      </c>
      <c r="S8" s="2">
        <v>3124.98</v>
      </c>
      <c r="T8" s="2">
        <v>2073.74</v>
      </c>
      <c r="U8" s="2">
        <v>0</v>
      </c>
      <c r="V8" s="2">
        <v>1051.24</v>
      </c>
    </row>
    <row r="9" ht="21" customHeight="1" spans="1:22">
      <c r="A9" s="2"/>
      <c r="B9" s="2" t="s">
        <v>107</v>
      </c>
      <c r="C9" s="2">
        <v>15</v>
      </c>
      <c r="D9" s="2">
        <v>12</v>
      </c>
      <c r="E9" s="2">
        <v>514</v>
      </c>
      <c r="F9" s="2">
        <v>257</v>
      </c>
      <c r="G9" s="2">
        <v>3721</v>
      </c>
      <c r="H9" s="2">
        <v>2065</v>
      </c>
      <c r="I9" s="2">
        <v>256</v>
      </c>
      <c r="J9" s="2">
        <v>1400</v>
      </c>
      <c r="K9" s="2">
        <v>3514</v>
      </c>
      <c r="L9" s="2">
        <v>1930</v>
      </c>
      <c r="M9" s="2">
        <v>277</v>
      </c>
      <c r="N9" s="2">
        <v>1307</v>
      </c>
      <c r="O9" s="2">
        <v>1264.62</v>
      </c>
      <c r="P9" s="2">
        <v>758.77</v>
      </c>
      <c r="Q9" s="2"/>
      <c r="R9" s="2">
        <v>505.85</v>
      </c>
      <c r="S9" s="2">
        <v>1533.62</v>
      </c>
      <c r="T9" s="2">
        <v>1027.77</v>
      </c>
      <c r="U9" s="2">
        <v>0</v>
      </c>
      <c r="V9" s="2">
        <v>505.85</v>
      </c>
    </row>
    <row r="10" ht="21" customHeight="1" spans="1:22">
      <c r="A10" s="2"/>
      <c r="B10" s="2" t="s">
        <v>108</v>
      </c>
      <c r="C10" s="2">
        <v>13</v>
      </c>
      <c r="D10" s="2">
        <v>10.4</v>
      </c>
      <c r="E10" s="2">
        <v>435</v>
      </c>
      <c r="F10" s="2">
        <v>217.5</v>
      </c>
      <c r="G10" s="2">
        <v>3694</v>
      </c>
      <c r="H10" s="2">
        <v>2011</v>
      </c>
      <c r="I10" s="2">
        <v>261</v>
      </c>
      <c r="J10" s="2">
        <v>1422</v>
      </c>
      <c r="K10" s="2">
        <v>3626</v>
      </c>
      <c r="L10" s="2">
        <v>2044</v>
      </c>
      <c r="M10" s="2">
        <v>276</v>
      </c>
      <c r="N10" s="2">
        <v>1306</v>
      </c>
      <c r="O10" s="2">
        <v>1280.79</v>
      </c>
      <c r="P10" s="2">
        <v>768.47</v>
      </c>
      <c r="Q10" s="2"/>
      <c r="R10" s="2">
        <v>512.32</v>
      </c>
      <c r="S10" s="2">
        <v>1508.69</v>
      </c>
      <c r="T10" s="2">
        <v>996.37</v>
      </c>
      <c r="U10" s="2">
        <v>0</v>
      </c>
      <c r="V10" s="2">
        <v>512.32</v>
      </c>
    </row>
    <row r="11" ht="21" customHeight="1" spans="1:22">
      <c r="A11" s="2"/>
      <c r="B11" s="2" t="s">
        <v>109</v>
      </c>
      <c r="C11" s="2">
        <v>0</v>
      </c>
      <c r="D11" s="2">
        <v>0</v>
      </c>
      <c r="E11" s="2">
        <v>0</v>
      </c>
      <c r="F11" s="2">
        <v>0</v>
      </c>
      <c r="G11" s="2">
        <v>0</v>
      </c>
      <c r="H11" s="2">
        <v>0</v>
      </c>
      <c r="I11" s="2">
        <v>0</v>
      </c>
      <c r="J11" s="2">
        <v>0</v>
      </c>
      <c r="K11" s="2">
        <v>540</v>
      </c>
      <c r="L11" s="2">
        <v>180</v>
      </c>
      <c r="M11" s="2">
        <v>63</v>
      </c>
      <c r="N11" s="2">
        <v>297</v>
      </c>
      <c r="O11" s="2">
        <v>82.67</v>
      </c>
      <c r="P11" s="2">
        <v>49.6</v>
      </c>
      <c r="Q11" s="2"/>
      <c r="R11" s="2">
        <v>33.07</v>
      </c>
      <c r="S11" s="2">
        <v>82.67</v>
      </c>
      <c r="T11" s="2">
        <v>49.6</v>
      </c>
      <c r="U11" s="2">
        <v>0</v>
      </c>
      <c r="V11" s="2">
        <v>33.07</v>
      </c>
    </row>
    <row r="12" ht="19.5" customHeight="1"/>
  </sheetData>
  <mergeCells count="32">
    <mergeCell ref="A2:V2"/>
    <mergeCell ref="U3:V3"/>
    <mergeCell ref="C4:D4"/>
    <mergeCell ref="E4:F4"/>
    <mergeCell ref="G4:R4"/>
    <mergeCell ref="H5:J5"/>
    <mergeCell ref="L5:N5"/>
    <mergeCell ref="O5:R5"/>
    <mergeCell ref="A4:A7"/>
    <mergeCell ref="A8:A10"/>
    <mergeCell ref="B4:B7"/>
    <mergeCell ref="C5:C7"/>
    <mergeCell ref="D5:D7"/>
    <mergeCell ref="E5:E7"/>
    <mergeCell ref="F5:F7"/>
    <mergeCell ref="G5:G7"/>
    <mergeCell ref="H6:H7"/>
    <mergeCell ref="I6:I7"/>
    <mergeCell ref="J6:J7"/>
    <mergeCell ref="K5:K7"/>
    <mergeCell ref="L6:L7"/>
    <mergeCell ref="M6:M7"/>
    <mergeCell ref="N6:N7"/>
    <mergeCell ref="O6:O7"/>
    <mergeCell ref="P6:P7"/>
    <mergeCell ref="Q6:Q7"/>
    <mergeCell ref="R6:R7"/>
    <mergeCell ref="S6:S7"/>
    <mergeCell ref="T6:T7"/>
    <mergeCell ref="U6:U7"/>
    <mergeCell ref="V6:V7"/>
    <mergeCell ref="S4:V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10</vt:i4>
      </vt:variant>
    </vt:vector>
  </HeadingPairs>
  <TitlesOfParts>
    <vt:vector size="10" baseType="lpstr">
      <vt:lpstr>分配明细表</vt:lpstr>
      <vt:lpstr>幼儿</vt:lpstr>
      <vt:lpstr>高中助学金</vt:lpstr>
      <vt:lpstr>高中免学费</vt:lpstr>
      <vt:lpstr>高中免费教科书</vt:lpstr>
      <vt:lpstr>中职助学金</vt:lpstr>
      <vt:lpstr>中职免学费</vt:lpstr>
      <vt:lpstr>Sheet11</vt:lpstr>
      <vt:lpstr>Sheet12</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文印员2 null</cp:lastModifiedBy>
  <dcterms:created xsi:type="dcterms:W3CDTF">2023-11-03T06:55:00Z</dcterms:created>
  <dcterms:modified xsi:type="dcterms:W3CDTF">2023-12-28T01:21:10Z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C2015A471A094BF78D68DCBB668E7643</vt:lpwstr>
  </property>
  <property fmtid="{D5CDD505-2E9C-101B-9397-08002B2CF9AE}" pid="3" name="KSOProductBuildVer">
    <vt:lpwstr>2052-11.1.0.9175</vt:lpwstr>
  </property>
</Properties>
</file>