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 activeTab="1"/>
  </bookViews>
  <sheets>
    <sheet name="附件1中央资金" sheetId="1" r:id="rId1"/>
    <sheet name="附件2省级资金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<sst xmlns="http://schemas.openxmlformats.org/spreadsheetml/2006/main" count="123" uniqueCount="64">
  <si>
    <r>
      <t>附件</t>
    </r>
    <r>
      <rPr>
        <sz val="16"/>
        <color theme="1"/>
        <rFont val="Times New Roman"/>
        <family val="1"/>
        <charset val="0"/>
      </rPr>
      <t>1</t>
    </r>
  </si>
  <si>
    <t>2023年中央补助地方国家电影事业发展专项资金分配表</t>
  </si>
  <si>
    <t>单位：万元</t>
  </si>
  <si>
    <t>市州</t>
  </si>
  <si>
    <t>市本级及所辖区</t>
  </si>
  <si>
    <t>影院编码</t>
  </si>
  <si>
    <t>影院简称</t>
  </si>
  <si>
    <t>企业登记名称</t>
  </si>
  <si>
    <t>总计</t>
  </si>
  <si>
    <t>资助新建（改扩建）县城影院</t>
  </si>
  <si>
    <t>资助新建（改扩建）乡镇影院</t>
  </si>
  <si>
    <t>奖励放映国产影片成绩突出影院</t>
  </si>
  <si>
    <t>政府预算支出
经济科目</t>
  </si>
  <si>
    <t>岳阳市</t>
  </si>
  <si>
    <t>岳阳市本级及所辖区</t>
  </si>
  <si>
    <t>岳阳楼区</t>
  </si>
  <si>
    <t>岳阳星星国际影城</t>
  </si>
  <si>
    <t>岳阳星星欢乐影城管理咨询有限公司</t>
  </si>
  <si>
    <r>
      <t>507</t>
    </r>
    <r>
      <rPr>
        <sz val="11"/>
        <color indexed="8"/>
        <rFont val="仿宋_GB2312"/>
        <charset val="134"/>
      </rPr>
      <t>对企业的补助</t>
    </r>
  </si>
  <si>
    <t>湖南省岳阳汇泽影城</t>
  </si>
  <si>
    <t>岳阳汇泽影视娱乐有限公司</t>
  </si>
  <si>
    <t>湖南省岳阳市岳阳楼区潇湘国际影城</t>
  </si>
  <si>
    <t>岳阳潇湘影城有限公司</t>
  </si>
  <si>
    <t>湖南岳阳市万达影城步步
高店</t>
  </si>
  <si>
    <t>长沙万达国际电影城有限公司岳阳步步高广场店</t>
  </si>
  <si>
    <t>湖南岳阳新格里影城</t>
  </si>
  <si>
    <t>岳阳市新格里商业有限公司</t>
  </si>
  <si>
    <r>
      <t>湖南省岳阳市</t>
    </r>
    <r>
      <rPr>
        <sz val="11"/>
        <rFont val="仿宋_GB2312"/>
        <family val="1"/>
        <charset val="0"/>
      </rPr>
      <t>MC</t>
    </r>
    <r>
      <rPr>
        <sz val="11"/>
        <rFont val="仿宋_GB2312"/>
        <charset val="134"/>
      </rPr>
      <t>影城岳阳新天地店</t>
    </r>
  </si>
  <si>
    <t>岳阳乐田新天地影城有限公司</t>
  </si>
  <si>
    <t>湖南省岳阳市美誉国际影城</t>
  </si>
  <si>
    <t>岳阳美誉文化传媒有限公司</t>
  </si>
  <si>
    <r>
      <t>湖南省岳阳市岳阳楼区</t>
    </r>
    <r>
      <rPr>
        <sz val="11"/>
        <rFont val="仿宋_GB2312"/>
        <family val="1"/>
        <charset val="0"/>
      </rPr>
      <t>CGV</t>
    </r>
    <r>
      <rPr>
        <sz val="11"/>
        <rFont val="仿宋_GB2312"/>
        <charset val="134"/>
      </rPr>
      <t>影城岳阳步步高店</t>
    </r>
  </si>
  <si>
    <t>希界维（长沙）影城有限公司岳阳分公司</t>
  </si>
  <si>
    <t>湖南省岳阳市南湖国际影城</t>
  </si>
  <si>
    <t>岳阳市昊天文化传媒有限责任公司</t>
  </si>
  <si>
    <t>湖南省岳阳市中影天橙万汇
影城</t>
  </si>
  <si>
    <t>岳阳市天橙万汇影视传媒有限公司</t>
  </si>
  <si>
    <t>南湖新区</t>
  </si>
  <si>
    <t>湖南省岳阳市恒大嘉凯影城名都店</t>
  </si>
  <si>
    <t>湖南省恒大嘉凯影院管理有限公司岳阳名都分公司</t>
  </si>
  <si>
    <t>经济技术
开发区</t>
  </si>
  <si>
    <t>湖南省岳阳市金逸影城</t>
  </si>
  <si>
    <t>长沙金逸电影放映有限公司岳阳分公司</t>
  </si>
  <si>
    <t>云溪区</t>
  </si>
  <si>
    <t>湖南省岳阳市云溪区楚湘国际影城</t>
  </si>
  <si>
    <t>岳阳鑫智恒影视文化传媒有限公司</t>
  </si>
  <si>
    <r>
      <t>附件</t>
    </r>
    <r>
      <rPr>
        <sz val="16"/>
        <rFont val="Times New Roman"/>
        <family val="1"/>
        <charset val="0"/>
      </rPr>
      <t>2</t>
    </r>
  </si>
  <si>
    <t>2023年省级电影事业发展专项资金分配表</t>
  </si>
  <si>
    <t>岳阳市本级所辖区</t>
  </si>
  <si>
    <t>合计</t>
  </si>
  <si>
    <t>项目名称</t>
  </si>
  <si>
    <t>部门预算支出经济科目</t>
  </si>
  <si>
    <t>政府预算支出经济科目</t>
  </si>
  <si>
    <t>资助县城影院提质改造</t>
  </si>
  <si>
    <t>资助新建乡镇影城</t>
  </si>
  <si>
    <t>配套奖励放映国产影片成绩突出影院</t>
  </si>
  <si>
    <t>资助影院使用先进技术设备</t>
  </si>
  <si>
    <t>资助举办单一国家电影展</t>
  </si>
  <si>
    <t>其他项目</t>
  </si>
  <si>
    <t>岳阳市本级及所辖区小计</t>
  </si>
  <si>
    <t>507-对企业补助</t>
  </si>
  <si>
    <t>湖南岳阳市万达影城步步高店</t>
  </si>
  <si>
    <t>湖南省岳阳市中影天橙万汇影城</t>
  </si>
  <si>
    <t>经济技术开发区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</si>
</sst>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45">
    <font>
      <sz val="12"/>
      <name val="宋体"/>
      <charset val="134"/>
    </font>
    <font>
      <sz val="11"/>
      <name val="仿宋_GB2312"/>
      <charset val="134"/>
    </font>
    <font>
      <sz val="16"/>
      <name val="黑体"/>
      <family val="3"/>
      <charset val="134"/>
    </font>
    <font>
      <sz val="16"/>
      <name val="Times New Roman"/>
      <family val="1"/>
      <charset val="0"/>
    </font>
    <font>
      <sz val="14"/>
      <name val="Times New Roman"/>
      <family val="1"/>
      <charset val="0"/>
    </font>
    <font>
      <sz val="12"/>
      <name val="Times New Roman"/>
      <family val="1"/>
      <charset val="0"/>
    </font>
    <font>
      <sz val="20"/>
      <name val="方正小标宋简体"/>
      <family val="1"/>
      <charset val="0"/>
    </font>
    <font>
      <sz val="22"/>
      <name val="Times New Roman"/>
      <family val="1"/>
      <charset val="0"/>
    </font>
    <font>
      <b/>
      <sz val="11"/>
      <name val="仿宋_GB2312"/>
      <charset val="134"/>
    </font>
    <font>
      <b/>
      <sz val="11"/>
      <name val="仿宋_GB2312"/>
      <family val="1"/>
      <charset val="0"/>
    </font>
    <font>
      <sz val="11"/>
      <name val="仿宋_GB2312"/>
      <family val="1"/>
      <charset val="0"/>
    </font>
    <font>
      <sz val="12"/>
      <name val="仿宋_GB2312"/>
      <family val="3"/>
      <charset val="134"/>
    </font>
    <font>
      <sz val="10"/>
      <name val="仿宋_GB2312"/>
      <family val="1"/>
      <charset val="0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汉仪大宋简"/>
      <charset val="134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  <charset val="0"/>
    </font>
    <font>
      <sz val="20"/>
      <name val="方正小标宋简体"/>
      <family val="4"/>
      <charset val="134"/>
    </font>
    <font>
      <b/>
      <sz val="11"/>
      <name val="Times New Roman"/>
      <family val="1"/>
      <charset val="0"/>
    </font>
    <font>
      <b/>
      <sz val="11"/>
      <color theme="1"/>
      <name val="仿宋_GB2312"/>
      <family val="1"/>
      <charset val="0"/>
    </font>
    <font>
      <sz val="11"/>
      <color theme="1"/>
      <name val="仿宋_GB2312"/>
      <family val="1"/>
      <charset val="0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8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4" borderId="15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2" fillId="13" borderId="1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 wrapTex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177" fontId="23" fillId="2" borderId="0" xfId="0" applyNumberFormat="1" applyFont="1" applyFill="1" applyBorder="1" applyAlignment="1">
      <alignment horizontal="center" vertical="center" wrapText="1"/>
    </xf>
    <xf numFmtId="176" fontId="9" fillId="2" borderId="4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2" workbookViewId="0">
      <selection activeCell="D14" sqref="D14"/>
    </sheetView>
  </sheetViews>
  <sheetFormatPr defaultColWidth="9" defaultRowHeight="25" customHeight="1"/>
  <cols>
    <col min="1" max="1" width="6.75" style="41" customWidth="1"/>
    <col min="2" max="2" width="9.375" style="41" customWidth="1"/>
    <col min="3" max="3" width="10.5" style="41" customWidth="1"/>
    <col min="4" max="4" width="11.625" style="41" customWidth="1"/>
    <col min="5" max="5" width="25.375" style="41" customWidth="1"/>
    <col min="6" max="6" width="35" style="41" customWidth="1"/>
    <col min="7" max="7" width="7.375" style="41" customWidth="1"/>
    <col min="8" max="8" width="11.8166666666667" style="41" customWidth="1"/>
    <col min="9" max="9" width="11.25" style="41" customWidth="1"/>
    <col min="10" max="10" width="12.5" style="41" customWidth="1"/>
    <col min="11" max="11" width="16.25" style="41" customWidth="1"/>
    <col min="12" max="16384" width="9" style="41"/>
  </cols>
  <sheetData>
    <row r="1" s="38" customFormat="1" ht="30" customHeight="1" spans="1:2">
      <c r="A1" s="42" t="s">
        <v>0</v>
      </c>
      <c r="B1" s="43"/>
    </row>
    <row r="2" s="39" customFormat="1" ht="33" customHeight="1" spans="1:1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="39" customFormat="1" ht="19" customHeight="1" spans="1:11">
      <c r="A3" s="45"/>
      <c r="B3" s="45"/>
      <c r="C3" s="45"/>
      <c r="D3" s="45"/>
      <c r="E3" s="45"/>
      <c r="F3" s="45"/>
      <c r="G3" s="45"/>
      <c r="H3" s="46"/>
      <c r="I3" s="45"/>
      <c r="K3" s="64" t="s">
        <v>2</v>
      </c>
    </row>
    <row r="4" s="40" customFormat="1" ht="54" customHeight="1" spans="1:11">
      <c r="A4" s="47" t="s">
        <v>3</v>
      </c>
      <c r="B4" s="48" t="s">
        <v>4</v>
      </c>
      <c r="C4" s="49"/>
      <c r="D4" s="47" t="s">
        <v>5</v>
      </c>
      <c r="E4" s="47" t="s">
        <v>6</v>
      </c>
      <c r="F4" s="50" t="s">
        <v>7</v>
      </c>
      <c r="G4" s="47" t="s">
        <v>8</v>
      </c>
      <c r="H4" s="51" t="s">
        <v>9</v>
      </c>
      <c r="I4" s="50" t="s">
        <v>10</v>
      </c>
      <c r="J4" s="51" t="s">
        <v>11</v>
      </c>
      <c r="K4" s="65" t="s">
        <v>12</v>
      </c>
    </row>
    <row r="5" ht="33" customHeight="1" spans="1:11">
      <c r="A5" s="52" t="s">
        <v>13</v>
      </c>
      <c r="B5" s="53" t="s">
        <v>14</v>
      </c>
      <c r="C5" s="54"/>
      <c r="D5" s="54"/>
      <c r="E5" s="54"/>
      <c r="F5" s="55"/>
      <c r="G5" s="56">
        <f>H5+I5+J5</f>
        <v>24</v>
      </c>
      <c r="H5" s="56">
        <f>SUM(H6:H18)</f>
        <v>0</v>
      </c>
      <c r="I5" s="56">
        <f>SUM(I6:I18)</f>
        <v>0</v>
      </c>
      <c r="J5" s="56">
        <f>SUM(J6:J18)</f>
        <v>24</v>
      </c>
      <c r="K5" s="60"/>
    </row>
    <row r="6" customHeight="1" spans="1:11">
      <c r="A6" s="57"/>
      <c r="B6" s="58" t="s">
        <v>4</v>
      </c>
      <c r="C6" s="59" t="s">
        <v>15</v>
      </c>
      <c r="D6" s="27">
        <v>43061001</v>
      </c>
      <c r="E6" s="21" t="s">
        <v>16</v>
      </c>
      <c r="F6" s="21" t="s">
        <v>17</v>
      </c>
      <c r="G6" s="60">
        <f t="shared" ref="G6:G18" si="0">H6+I6+J6</f>
        <v>1</v>
      </c>
      <c r="H6" s="60"/>
      <c r="I6" s="60"/>
      <c r="J6" s="60">
        <v>1</v>
      </c>
      <c r="K6" s="60" t="s">
        <v>18</v>
      </c>
    </row>
    <row r="7" customHeight="1" spans="1:11">
      <c r="A7" s="57"/>
      <c r="B7" s="61"/>
      <c r="C7" s="61"/>
      <c r="D7" s="27">
        <v>43060201</v>
      </c>
      <c r="E7" s="21" t="s">
        <v>19</v>
      </c>
      <c r="F7" s="21" t="s">
        <v>20</v>
      </c>
      <c r="G7" s="60">
        <f t="shared" si="0"/>
        <v>2</v>
      </c>
      <c r="H7" s="60"/>
      <c r="I7" s="60"/>
      <c r="J7" s="60">
        <v>2</v>
      </c>
      <c r="K7" s="60" t="s">
        <v>18</v>
      </c>
    </row>
    <row r="8" ht="30" customHeight="1" spans="1:11">
      <c r="A8" s="57"/>
      <c r="B8" s="61"/>
      <c r="C8" s="61"/>
      <c r="D8" s="27">
        <v>43060401</v>
      </c>
      <c r="E8" s="21" t="s">
        <v>21</v>
      </c>
      <c r="F8" s="21" t="s">
        <v>22</v>
      </c>
      <c r="G8" s="60">
        <f t="shared" si="0"/>
        <v>1</v>
      </c>
      <c r="H8" s="60"/>
      <c r="I8" s="60"/>
      <c r="J8" s="60">
        <v>1</v>
      </c>
      <c r="K8" s="60" t="s">
        <v>18</v>
      </c>
    </row>
    <row r="9" ht="33" customHeight="1" spans="1:11">
      <c r="A9" s="57"/>
      <c r="B9" s="61"/>
      <c r="C9" s="61"/>
      <c r="D9" s="27">
        <v>43060701</v>
      </c>
      <c r="E9" s="21" t="s">
        <v>23</v>
      </c>
      <c r="F9" s="21" t="s">
        <v>24</v>
      </c>
      <c r="G9" s="60">
        <f t="shared" si="0"/>
        <v>4</v>
      </c>
      <c r="H9" s="60"/>
      <c r="I9" s="60"/>
      <c r="J9" s="60">
        <v>4</v>
      </c>
      <c r="K9" s="60" t="s">
        <v>18</v>
      </c>
    </row>
    <row r="10" customHeight="1" spans="1:11">
      <c r="A10" s="57"/>
      <c r="B10" s="61"/>
      <c r="C10" s="61"/>
      <c r="D10" s="27">
        <v>43061501</v>
      </c>
      <c r="E10" s="21" t="s">
        <v>25</v>
      </c>
      <c r="F10" s="21" t="s">
        <v>26</v>
      </c>
      <c r="G10" s="60">
        <f t="shared" si="0"/>
        <v>1</v>
      </c>
      <c r="H10" s="60"/>
      <c r="I10" s="60"/>
      <c r="J10" s="60">
        <v>1</v>
      </c>
      <c r="K10" s="60" t="s">
        <v>18</v>
      </c>
    </row>
    <row r="11" ht="33" customHeight="1" spans="1:11">
      <c r="A11" s="57"/>
      <c r="B11" s="61"/>
      <c r="C11" s="61"/>
      <c r="D11" s="27">
        <v>43062801</v>
      </c>
      <c r="E11" s="21" t="s">
        <v>27</v>
      </c>
      <c r="F11" s="21" t="s">
        <v>28</v>
      </c>
      <c r="G11" s="60">
        <f t="shared" si="0"/>
        <v>2</v>
      </c>
      <c r="H11" s="60"/>
      <c r="I11" s="60"/>
      <c r="J11" s="60">
        <v>2</v>
      </c>
      <c r="K11" s="60" t="s">
        <v>18</v>
      </c>
    </row>
    <row r="12" customHeight="1" spans="1:11">
      <c r="A12" s="57"/>
      <c r="B12" s="61"/>
      <c r="C12" s="61"/>
      <c r="D12" s="27">
        <v>43062901</v>
      </c>
      <c r="E12" s="21" t="s">
        <v>29</v>
      </c>
      <c r="F12" s="21" t="s">
        <v>30</v>
      </c>
      <c r="G12" s="60">
        <f t="shared" si="0"/>
        <v>1</v>
      </c>
      <c r="H12" s="60"/>
      <c r="I12" s="60"/>
      <c r="J12" s="60">
        <v>1</v>
      </c>
      <c r="K12" s="60" t="s">
        <v>18</v>
      </c>
    </row>
    <row r="13" ht="38" customHeight="1" spans="1:11">
      <c r="A13" s="57"/>
      <c r="B13" s="61"/>
      <c r="C13" s="61"/>
      <c r="D13" s="27">
        <v>43063301</v>
      </c>
      <c r="E13" s="21" t="s">
        <v>31</v>
      </c>
      <c r="F13" s="21" t="s">
        <v>32</v>
      </c>
      <c r="G13" s="60">
        <f t="shared" si="0"/>
        <v>3</v>
      </c>
      <c r="H13" s="60"/>
      <c r="I13" s="60"/>
      <c r="J13" s="60">
        <v>3</v>
      </c>
      <c r="K13" s="60" t="s">
        <v>18</v>
      </c>
    </row>
    <row r="14" customHeight="1" spans="1:11">
      <c r="A14" s="57"/>
      <c r="B14" s="61"/>
      <c r="C14" s="61"/>
      <c r="D14" s="27">
        <v>43063501</v>
      </c>
      <c r="E14" s="21" t="s">
        <v>33</v>
      </c>
      <c r="F14" s="21" t="s">
        <v>34</v>
      </c>
      <c r="G14" s="60">
        <f t="shared" si="0"/>
        <v>2</v>
      </c>
      <c r="H14" s="60"/>
      <c r="I14" s="60"/>
      <c r="J14" s="60">
        <v>2</v>
      </c>
      <c r="K14" s="60" t="s">
        <v>18</v>
      </c>
    </row>
    <row r="15" ht="36" customHeight="1" spans="1:11">
      <c r="A15" s="57"/>
      <c r="B15" s="61"/>
      <c r="C15" s="62"/>
      <c r="D15" s="27">
        <v>43064001</v>
      </c>
      <c r="E15" s="21" t="s">
        <v>35</v>
      </c>
      <c r="F15" s="21" t="s">
        <v>36</v>
      </c>
      <c r="G15" s="60">
        <f t="shared" si="0"/>
        <v>3</v>
      </c>
      <c r="H15" s="60"/>
      <c r="I15" s="60"/>
      <c r="J15" s="60">
        <v>3</v>
      </c>
      <c r="K15" s="60" t="s">
        <v>18</v>
      </c>
    </row>
    <row r="16" ht="36" customHeight="1" spans="1:11">
      <c r="A16" s="57"/>
      <c r="B16" s="61"/>
      <c r="C16" s="21" t="s">
        <v>37</v>
      </c>
      <c r="D16" s="27">
        <v>43061201</v>
      </c>
      <c r="E16" s="21" t="s">
        <v>38</v>
      </c>
      <c r="F16" s="21" t="s">
        <v>39</v>
      </c>
      <c r="G16" s="60">
        <f t="shared" si="0"/>
        <v>1</v>
      </c>
      <c r="H16" s="60"/>
      <c r="I16" s="60"/>
      <c r="J16" s="60">
        <v>1</v>
      </c>
      <c r="K16" s="60" t="s">
        <v>18</v>
      </c>
    </row>
    <row r="17" ht="34" customHeight="1" spans="1:11">
      <c r="A17" s="57"/>
      <c r="B17" s="61"/>
      <c r="C17" s="21" t="s">
        <v>40</v>
      </c>
      <c r="D17" s="27">
        <v>43063101</v>
      </c>
      <c r="E17" s="21" t="s">
        <v>41</v>
      </c>
      <c r="F17" s="21" t="s">
        <v>42</v>
      </c>
      <c r="G17" s="60">
        <f t="shared" si="0"/>
        <v>2</v>
      </c>
      <c r="H17" s="60"/>
      <c r="I17" s="60"/>
      <c r="J17" s="60">
        <v>2</v>
      </c>
      <c r="K17" s="60" t="s">
        <v>18</v>
      </c>
    </row>
    <row r="18" ht="35" customHeight="1" spans="1:11">
      <c r="A18" s="63"/>
      <c r="B18" s="62"/>
      <c r="C18" s="21" t="s">
        <v>43</v>
      </c>
      <c r="D18" s="27">
        <v>43063401</v>
      </c>
      <c r="E18" s="21" t="s">
        <v>44</v>
      </c>
      <c r="F18" s="21" t="s">
        <v>45</v>
      </c>
      <c r="G18" s="60">
        <f t="shared" si="0"/>
        <v>1</v>
      </c>
      <c r="H18" s="60"/>
      <c r="I18" s="60"/>
      <c r="J18" s="60">
        <v>1</v>
      </c>
      <c r="K18" s="60" t="s">
        <v>18</v>
      </c>
    </row>
  </sheetData>
  <mergeCells count="7">
    <mergeCell ref="A1:B1"/>
    <mergeCell ref="A2:K2"/>
    <mergeCell ref="B4:C4"/>
    <mergeCell ref="B5:F5"/>
    <mergeCell ref="A5:A18"/>
    <mergeCell ref="B6:B18"/>
    <mergeCell ref="C6:C15"/>
  </mergeCells>
  <conditionalFormatting sqref="D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A2:A3">
    <cfRule type="duplicateValues" dxfId="0" priority="8"/>
  </conditionalFormatting>
  <printOptions horizontalCentered="1"/>
  <pageMargins left="0.554861111111111" right="0.554861111111111" top="0.708333333333333" bottom="0.708333333333333" header="0.511805555555556" footer="0.511805555555556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8" workbookViewId="0">
      <selection activeCell="F11" sqref="F11"/>
    </sheetView>
  </sheetViews>
  <sheetFormatPr defaultColWidth="9" defaultRowHeight="14.25"/>
  <cols>
    <col min="1" max="1" width="7.75" customWidth="1"/>
    <col min="2" max="2" width="11.25" customWidth="1"/>
    <col min="4" max="4" width="9.375"/>
    <col min="5" max="5" width="21.75" customWidth="1"/>
    <col min="6" max="6" width="23.875" customWidth="1"/>
    <col min="7" max="7" width="5.875" customWidth="1"/>
    <col min="8" max="8" width="10.5" customWidth="1"/>
    <col min="10" max="10" width="13.625" customWidth="1"/>
    <col min="11" max="11" width="11.375" customWidth="1"/>
    <col min="12" max="12" width="10.125" customWidth="1"/>
    <col min="13" max="13" width="6.25" customWidth="1"/>
    <col min="14" max="14" width="6.25" customWidth="1"/>
    <col min="15" max="15" width="11.25" customWidth="1"/>
    <col min="16" max="16" width="9.625" customWidth="1"/>
  </cols>
  <sheetData>
    <row r="1" ht="21" customHeight="1" spans="1:16">
      <c r="A1" s="2" t="s">
        <v>46</v>
      </c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29"/>
      <c r="P1" s="29"/>
    </row>
    <row r="2" ht="33" customHeight="1" spans="1:16">
      <c r="A2" s="6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7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30" t="s">
        <v>2</v>
      </c>
      <c r="P3" s="30"/>
    </row>
    <row r="4" s="1" customFormat="1" ht="29" customHeight="1" spans="1:16">
      <c r="A4" s="8" t="s">
        <v>3</v>
      </c>
      <c r="B4" s="9" t="s">
        <v>48</v>
      </c>
      <c r="C4" s="10"/>
      <c r="D4" s="11" t="s">
        <v>5</v>
      </c>
      <c r="E4" s="11" t="s">
        <v>6</v>
      </c>
      <c r="F4" s="12" t="s">
        <v>7</v>
      </c>
      <c r="G4" s="13" t="s">
        <v>49</v>
      </c>
      <c r="H4" s="14" t="s">
        <v>50</v>
      </c>
      <c r="I4" s="31"/>
      <c r="J4" s="31"/>
      <c r="K4" s="31"/>
      <c r="L4" s="31"/>
      <c r="M4" s="31"/>
      <c r="N4" s="32"/>
      <c r="O4" s="33" t="s">
        <v>51</v>
      </c>
      <c r="P4" s="33" t="s">
        <v>52</v>
      </c>
    </row>
    <row r="5" s="1" customFormat="1" ht="45" customHeight="1" spans="1:16">
      <c r="A5" s="15"/>
      <c r="B5" s="16"/>
      <c r="C5" s="17"/>
      <c r="D5" s="18"/>
      <c r="E5" s="18"/>
      <c r="F5" s="15"/>
      <c r="G5" s="19"/>
      <c r="H5" s="13" t="s">
        <v>53</v>
      </c>
      <c r="I5" s="13" t="s">
        <v>54</v>
      </c>
      <c r="J5" s="13" t="s">
        <v>55</v>
      </c>
      <c r="K5" s="13" t="s">
        <v>56</v>
      </c>
      <c r="L5" s="13" t="s">
        <v>57</v>
      </c>
      <c r="M5" s="34" t="s">
        <v>58</v>
      </c>
      <c r="N5" s="35"/>
      <c r="O5" s="33"/>
      <c r="P5" s="33"/>
    </row>
    <row r="6" s="1" customFormat="1" ht="30" customHeight="1" spans="1:16">
      <c r="A6" s="20" t="s">
        <v>13</v>
      </c>
      <c r="B6" s="21" t="s">
        <v>14</v>
      </c>
      <c r="C6" s="22" t="s">
        <v>59</v>
      </c>
      <c r="D6" s="23"/>
      <c r="E6" s="23"/>
      <c r="F6" s="23"/>
      <c r="G6" s="24">
        <f>H6+I6+J6+K6+L6+M6</f>
        <v>24</v>
      </c>
      <c r="H6" s="24">
        <f t="shared" ref="H6:M6" si="0">SUM(H7:H19)</f>
        <v>0</v>
      </c>
      <c r="I6" s="24">
        <f t="shared" si="0"/>
        <v>0</v>
      </c>
      <c r="J6" s="24">
        <f t="shared" si="0"/>
        <v>24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8"/>
      <c r="O6" s="36"/>
      <c r="P6" s="36"/>
    </row>
    <row r="7" s="1" customFormat="1" ht="39" customHeight="1" spans="1:16">
      <c r="A7" s="25"/>
      <c r="B7" s="26"/>
      <c r="C7" s="21" t="s">
        <v>15</v>
      </c>
      <c r="D7" s="27">
        <v>43061001</v>
      </c>
      <c r="E7" s="21" t="s">
        <v>16</v>
      </c>
      <c r="F7" s="21" t="s">
        <v>17</v>
      </c>
      <c r="G7" s="28">
        <f t="shared" ref="G7:G19" si="1">H7+I7+J7+K7+L7</f>
        <v>1</v>
      </c>
      <c r="H7" s="28"/>
      <c r="I7" s="28"/>
      <c r="J7" s="28">
        <v>1</v>
      </c>
      <c r="K7" s="28"/>
      <c r="L7" s="28"/>
      <c r="M7" s="28"/>
      <c r="N7" s="28"/>
      <c r="O7" s="37" t="s">
        <v>60</v>
      </c>
      <c r="P7" s="36"/>
    </row>
    <row r="8" s="1" customFormat="1" ht="39" customHeight="1" spans="1:16">
      <c r="A8" s="25"/>
      <c r="B8" s="26"/>
      <c r="C8" s="26"/>
      <c r="D8" s="27">
        <v>43060201</v>
      </c>
      <c r="E8" s="21" t="s">
        <v>19</v>
      </c>
      <c r="F8" s="21" t="s">
        <v>20</v>
      </c>
      <c r="G8" s="28">
        <f t="shared" si="1"/>
        <v>2</v>
      </c>
      <c r="H8" s="28"/>
      <c r="I8" s="28"/>
      <c r="J8" s="28">
        <v>2</v>
      </c>
      <c r="K8" s="28"/>
      <c r="L8" s="28"/>
      <c r="M8" s="28"/>
      <c r="N8" s="28"/>
      <c r="O8" s="37" t="s">
        <v>60</v>
      </c>
      <c r="P8" s="36"/>
    </row>
    <row r="9" s="1" customFormat="1" ht="39" customHeight="1" spans="1:16">
      <c r="A9" s="25"/>
      <c r="B9" s="26"/>
      <c r="C9" s="26"/>
      <c r="D9" s="27">
        <v>43060401</v>
      </c>
      <c r="E9" s="21" t="s">
        <v>21</v>
      </c>
      <c r="F9" s="21" t="s">
        <v>22</v>
      </c>
      <c r="G9" s="28">
        <f t="shared" si="1"/>
        <v>1</v>
      </c>
      <c r="H9" s="28"/>
      <c r="I9" s="28"/>
      <c r="J9" s="28">
        <v>1</v>
      </c>
      <c r="K9" s="28"/>
      <c r="L9" s="28"/>
      <c r="M9" s="28"/>
      <c r="N9" s="28"/>
      <c r="O9" s="37" t="s">
        <v>60</v>
      </c>
      <c r="P9" s="36"/>
    </row>
    <row r="10" s="1" customFormat="1" ht="39" customHeight="1" spans="1:16">
      <c r="A10" s="25"/>
      <c r="B10" s="26"/>
      <c r="C10" s="26"/>
      <c r="D10" s="27">
        <v>43060701</v>
      </c>
      <c r="E10" s="21" t="s">
        <v>61</v>
      </c>
      <c r="F10" s="21" t="s">
        <v>24</v>
      </c>
      <c r="G10" s="28">
        <f t="shared" si="1"/>
        <v>4</v>
      </c>
      <c r="H10" s="28"/>
      <c r="I10" s="28"/>
      <c r="J10" s="28">
        <v>4</v>
      </c>
      <c r="K10" s="28"/>
      <c r="L10" s="28"/>
      <c r="M10" s="28"/>
      <c r="N10" s="28"/>
      <c r="O10" s="37" t="s">
        <v>60</v>
      </c>
      <c r="P10" s="36"/>
    </row>
    <row r="11" s="1" customFormat="1" ht="39" customHeight="1" spans="1:16">
      <c r="A11" s="25"/>
      <c r="B11" s="26"/>
      <c r="C11" s="26"/>
      <c r="D11" s="27">
        <v>43061501</v>
      </c>
      <c r="E11" s="21" t="s">
        <v>25</v>
      </c>
      <c r="F11" s="21" t="s">
        <v>26</v>
      </c>
      <c r="G11" s="28">
        <f t="shared" si="1"/>
        <v>1</v>
      </c>
      <c r="H11" s="28"/>
      <c r="I11" s="28"/>
      <c r="J11" s="28">
        <v>1</v>
      </c>
      <c r="K11" s="28"/>
      <c r="L11" s="28"/>
      <c r="M11" s="28"/>
      <c r="N11" s="28"/>
      <c r="O11" s="37" t="s">
        <v>60</v>
      </c>
      <c r="P11" s="36"/>
    </row>
    <row r="12" s="1" customFormat="1" ht="39" customHeight="1" spans="1:16">
      <c r="A12" s="25"/>
      <c r="B12" s="26"/>
      <c r="C12" s="26"/>
      <c r="D12" s="27">
        <v>43062801</v>
      </c>
      <c r="E12" s="21" t="s">
        <v>27</v>
      </c>
      <c r="F12" s="21" t="s">
        <v>28</v>
      </c>
      <c r="G12" s="28">
        <f t="shared" si="1"/>
        <v>2</v>
      </c>
      <c r="H12" s="28"/>
      <c r="I12" s="28"/>
      <c r="J12" s="28">
        <v>2</v>
      </c>
      <c r="K12" s="28"/>
      <c r="L12" s="28"/>
      <c r="M12" s="28"/>
      <c r="N12" s="28"/>
      <c r="O12" s="37" t="s">
        <v>60</v>
      </c>
      <c r="P12" s="36"/>
    </row>
    <row r="13" s="1" customFormat="1" ht="39" customHeight="1" spans="1:16">
      <c r="A13" s="25"/>
      <c r="B13" s="26"/>
      <c r="C13" s="26"/>
      <c r="D13" s="27">
        <v>43062901</v>
      </c>
      <c r="E13" s="21" t="s">
        <v>29</v>
      </c>
      <c r="F13" s="21" t="s">
        <v>30</v>
      </c>
      <c r="G13" s="28">
        <f t="shared" si="1"/>
        <v>1</v>
      </c>
      <c r="H13" s="28"/>
      <c r="I13" s="28"/>
      <c r="J13" s="28">
        <v>1</v>
      </c>
      <c r="K13" s="28"/>
      <c r="L13" s="28"/>
      <c r="M13" s="28"/>
      <c r="N13" s="28"/>
      <c r="O13" s="37" t="s">
        <v>60</v>
      </c>
      <c r="P13" s="36"/>
    </row>
    <row r="14" s="1" customFormat="1" ht="39" customHeight="1" spans="1:16">
      <c r="A14" s="25"/>
      <c r="B14" s="26"/>
      <c r="C14" s="26"/>
      <c r="D14" s="27">
        <v>43063301</v>
      </c>
      <c r="E14" s="21" t="s">
        <v>31</v>
      </c>
      <c r="F14" s="21" t="s">
        <v>32</v>
      </c>
      <c r="G14" s="28">
        <f t="shared" si="1"/>
        <v>3</v>
      </c>
      <c r="H14" s="28"/>
      <c r="I14" s="28"/>
      <c r="J14" s="28">
        <v>3</v>
      </c>
      <c r="K14" s="28"/>
      <c r="L14" s="28"/>
      <c r="M14" s="28"/>
      <c r="N14" s="28"/>
      <c r="O14" s="37" t="s">
        <v>60</v>
      </c>
      <c r="P14" s="36"/>
    </row>
    <row r="15" s="1" customFormat="1" ht="39" customHeight="1" spans="1:16">
      <c r="A15" s="25"/>
      <c r="B15" s="26"/>
      <c r="C15" s="26"/>
      <c r="D15" s="27">
        <v>43063501</v>
      </c>
      <c r="E15" s="21" t="s">
        <v>33</v>
      </c>
      <c r="F15" s="21" t="s">
        <v>34</v>
      </c>
      <c r="G15" s="28">
        <f t="shared" si="1"/>
        <v>2</v>
      </c>
      <c r="H15" s="28"/>
      <c r="I15" s="28"/>
      <c r="J15" s="28">
        <v>2</v>
      </c>
      <c r="K15" s="28"/>
      <c r="L15" s="28"/>
      <c r="M15" s="28"/>
      <c r="N15" s="28"/>
      <c r="O15" s="37" t="s">
        <v>60</v>
      </c>
      <c r="P15" s="36"/>
    </row>
    <row r="16" s="1" customFormat="1" ht="39" customHeight="1" spans="1:16">
      <c r="A16" s="25"/>
      <c r="B16" s="26"/>
      <c r="C16" s="26"/>
      <c r="D16" s="27">
        <v>43064001</v>
      </c>
      <c r="E16" s="21" t="s">
        <v>62</v>
      </c>
      <c r="F16" s="21" t="s">
        <v>36</v>
      </c>
      <c r="G16" s="28">
        <f t="shared" si="1"/>
        <v>3</v>
      </c>
      <c r="H16" s="28"/>
      <c r="I16" s="28"/>
      <c r="J16" s="28">
        <v>3</v>
      </c>
      <c r="K16" s="28"/>
      <c r="L16" s="28"/>
      <c r="M16" s="28"/>
      <c r="N16" s="28"/>
      <c r="O16" s="37" t="s">
        <v>60</v>
      </c>
      <c r="P16" s="36"/>
    </row>
    <row r="17" s="1" customFormat="1" ht="39" customHeight="1" spans="1:16">
      <c r="A17" s="25"/>
      <c r="B17" s="26"/>
      <c r="C17" s="21" t="s">
        <v>37</v>
      </c>
      <c r="D17" s="27">
        <v>43061201</v>
      </c>
      <c r="E17" s="21" t="s">
        <v>38</v>
      </c>
      <c r="F17" s="21" t="s">
        <v>39</v>
      </c>
      <c r="G17" s="28">
        <f t="shared" si="1"/>
        <v>1</v>
      </c>
      <c r="H17" s="28"/>
      <c r="I17" s="28"/>
      <c r="J17" s="28">
        <v>1</v>
      </c>
      <c r="K17" s="28"/>
      <c r="L17" s="28"/>
      <c r="M17" s="28"/>
      <c r="N17" s="28"/>
      <c r="O17" s="37" t="s">
        <v>60</v>
      </c>
      <c r="P17" s="36"/>
    </row>
    <row r="18" s="1" customFormat="1" ht="39" customHeight="1" spans="1:16">
      <c r="A18" s="25"/>
      <c r="B18" s="26"/>
      <c r="C18" s="21" t="s">
        <v>63</v>
      </c>
      <c r="D18" s="27">
        <v>43063101</v>
      </c>
      <c r="E18" s="21" t="s">
        <v>41</v>
      </c>
      <c r="F18" s="21" t="s">
        <v>42</v>
      </c>
      <c r="G18" s="28">
        <f t="shared" si="1"/>
        <v>2</v>
      </c>
      <c r="H18" s="28"/>
      <c r="I18" s="28"/>
      <c r="J18" s="28">
        <v>2</v>
      </c>
      <c r="K18" s="28"/>
      <c r="L18" s="28"/>
      <c r="M18" s="28"/>
      <c r="N18" s="28"/>
      <c r="O18" s="37" t="s">
        <v>60</v>
      </c>
      <c r="P18" s="36"/>
    </row>
    <row r="19" s="1" customFormat="1" ht="39" customHeight="1" spans="1:16">
      <c r="A19" s="25"/>
      <c r="B19" s="26"/>
      <c r="C19" s="21" t="s">
        <v>43</v>
      </c>
      <c r="D19" s="27">
        <v>43063401</v>
      </c>
      <c r="E19" s="21" t="s">
        <v>44</v>
      </c>
      <c r="F19" s="21" t="s">
        <v>45</v>
      </c>
      <c r="G19" s="28">
        <f t="shared" si="1"/>
        <v>1</v>
      </c>
      <c r="H19" s="28"/>
      <c r="I19" s="28"/>
      <c r="J19" s="28">
        <v>1</v>
      </c>
      <c r="K19" s="28"/>
      <c r="L19" s="28"/>
      <c r="M19" s="28"/>
      <c r="N19" s="28"/>
      <c r="O19" s="37" t="s">
        <v>60</v>
      </c>
      <c r="P19" s="36"/>
    </row>
  </sheetData>
  <mergeCells count="17">
    <mergeCell ref="A1:C1"/>
    <mergeCell ref="A2:P2"/>
    <mergeCell ref="O3:P3"/>
    <mergeCell ref="H4:N4"/>
    <mergeCell ref="M5:N5"/>
    <mergeCell ref="C6:F6"/>
    <mergeCell ref="A4:A5"/>
    <mergeCell ref="A6:A19"/>
    <mergeCell ref="B6:B19"/>
    <mergeCell ref="C7:C16"/>
    <mergeCell ref="D4:D5"/>
    <mergeCell ref="E4:E5"/>
    <mergeCell ref="F4:F5"/>
    <mergeCell ref="G4:G5"/>
    <mergeCell ref="O4:O5"/>
    <mergeCell ref="P4:P5"/>
    <mergeCell ref="B4:C5"/>
  </mergeCells>
  <conditionalFormatting sqref="A2:A3">
    <cfRule type="duplicateValues" dxfId="0" priority="5"/>
  </conditionalFormatting>
  <printOptions horizontalCentered="1"/>
  <pageMargins left="0.590277777777778" right="0.590277777777778" top="0.708333333333333" bottom="0.708333333333333" header="0.511805555555556" footer="0.511805555555556"/>
  <pageSetup paperSize="9" scale="7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附件1中央资金</vt:lpstr>
      <vt:lpstr>附件2省级资金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李敏</cp:lastModifiedBy>
  <dcterms:created xsi:type="dcterms:W3CDTF">2018-05-25T19:28:41Z</dcterms:created>
  <dcterms:modified xsi:type="dcterms:W3CDTF">2023-11-24T01:51:02Z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63289B7989484859849FDB9F8724A0B2</vt:lpwstr>
  </property>
</Properties>
</file>