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<sst xmlns="http://schemas.openxmlformats.org/spreadsheetml/2006/main" count="82" uniqueCount="58">
  <si>
    <t>附件</t>
  </si>
  <si>
    <t>2022年湖南省残疾人扶助专项资金分配表</t>
  </si>
  <si>
    <t>单位：万元</t>
  </si>
  <si>
    <t>市区/单位</t>
  </si>
  <si>
    <t>合计</t>
  </si>
  <si>
    <t>残疾人就业</t>
  </si>
  <si>
    <t>残疾人康复</t>
  </si>
  <si>
    <t>残疾人体育</t>
  </si>
  <si>
    <t>其他残疾人事业</t>
  </si>
  <si>
    <t>小计</t>
  </si>
  <si>
    <t>残疾人托养</t>
  </si>
  <si>
    <t>乡村振兴</t>
  </si>
  <si>
    <t>残疾儿童康复救助项目</t>
  </si>
  <si>
    <t>辅具适配服务</t>
  </si>
  <si>
    <t>基本康复和康复项目</t>
  </si>
  <si>
    <t>无障碍改造</t>
  </si>
  <si>
    <t>创业扶持</t>
  </si>
  <si>
    <t>新增3500人就业专项补贴</t>
  </si>
  <si>
    <t>就业服务与就业促进</t>
  </si>
  <si>
    <t>防返贫监测</t>
  </si>
  <si>
    <t>金额</t>
  </si>
  <si>
    <t>备注</t>
  </si>
  <si>
    <t>市本级及所辖区</t>
  </si>
  <si>
    <t>市财政</t>
  </si>
  <si>
    <t xml:space="preserve"> </t>
  </si>
  <si>
    <t>留存市财政统筹使用</t>
  </si>
  <si>
    <t>市残联</t>
  </si>
  <si>
    <t>1、省级残疾人辅助就业机构补贴（绿洲、平诚、爱贝尔、德馨）14万元，3.5万元/个；2、残疾人创业孵化基地10万元；3、省级残疾人集中就业示范单位补贴（拓福、欣荣、白象）12万元，3万元/个；4、灵活就业示范机构补贴4.74万元（哑巴洗车行3万元，绿巨能回收互联网1.74万元）</t>
  </si>
  <si>
    <t>肢体矫治手术项目</t>
  </si>
  <si>
    <t>市儿童福利院</t>
  </si>
  <si>
    <t>岳阳楼区</t>
  </si>
  <si>
    <t>湘财预[2021]314号文已拨13.5万元本次拨付11.1万元</t>
  </si>
  <si>
    <t>创业扶持7人×0.6万元/人=4.2万元</t>
  </si>
  <si>
    <t>170×0.2万元/人=34万元</t>
  </si>
  <si>
    <t>防返贫监测信息录入费，5元/人，460人</t>
  </si>
  <si>
    <t>湘财社指[2021]94号文已拨7.5万元本次拨付10.1万元</t>
  </si>
  <si>
    <t>君山区</t>
  </si>
  <si>
    <t>创业扶持3人×0.6万元/人=1.8万元</t>
  </si>
  <si>
    <t>15×0.2万元/人=3万元</t>
  </si>
  <si>
    <t>防返贫监测信息录入费，5元/人，3400人</t>
  </si>
  <si>
    <t>湘财社指[2021]94号文已拨14万元本次拨付0.7万元</t>
  </si>
  <si>
    <t>云溪区</t>
  </si>
  <si>
    <t>创业扶持2人×0.6万元/人=1.2万元</t>
  </si>
  <si>
    <t>17×0.2万元/人=3.4万元</t>
  </si>
  <si>
    <t>防返贫监测信息录入费，5元/人，3200人</t>
  </si>
  <si>
    <t>云溪区云溪街道安居园社区社区康复示范站</t>
  </si>
  <si>
    <t>屈原管理区</t>
  </si>
  <si>
    <t>25×0.2万元/人=5万元</t>
  </si>
  <si>
    <t>防返贫监测信息录入费，5元/人，60人</t>
  </si>
  <si>
    <t>湘财社指[2021]94号文已拨7.5万元本次拨付9.4万元</t>
  </si>
  <si>
    <t>经济技术开发区</t>
  </si>
  <si>
    <t>湘财预[2021]314号文已拨6.9万元本次拨付6.9万元</t>
  </si>
  <si>
    <t>13×0.2万元/人=2.6万元</t>
  </si>
  <si>
    <t>防返贫监测信息录入费，5元/人，1600人</t>
  </si>
  <si>
    <t>湘财社指[2021]94号文已拨10.5万元本次拨付0.7万元</t>
  </si>
  <si>
    <t>南湖风景区</t>
  </si>
  <si>
    <t>创业扶持1人×0.6万元/人=0.6万元</t>
  </si>
  <si>
    <t>6×0.2万元/人=1.2万元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</si>
</sst>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1"/>
      <name val="仿宋_GB2312"/>
      <charset val="0"/>
    </font>
    <font>
      <b/>
      <sz val="11"/>
      <name val="仿宋_GB2312"/>
      <charset val="0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18" borderId="17" applyNumberFormat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26" fillId="19" borderId="1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7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"/>
  <sheetViews>
    <sheetView tabSelected="1" topLeftCell="H10" workbookViewId="0">
      <selection activeCell="S10" sqref="S10"/>
    </sheetView>
  </sheetViews>
  <sheetFormatPr defaultColWidth="9" defaultRowHeight="14.25"/>
  <cols>
    <col min="1" max="1" width="16.9416666666667" style="1" customWidth="1"/>
    <col min="2" max="4" width="9" style="1"/>
    <col min="5" max="5" width="15" style="1" customWidth="1"/>
    <col min="6" max="6" width="8.125" style="1" customWidth="1"/>
    <col min="7" max="7" width="9" style="1"/>
    <col min="8" max="8" width="13.625" style="1" customWidth="1"/>
    <col min="9" max="9" width="9" style="1"/>
    <col min="10" max="10" width="14.1916666666667" style="1" customWidth="1"/>
    <col min="11" max="11" width="9" style="1"/>
    <col min="12" max="12" width="25.25" style="1" customWidth="1"/>
    <col min="13" max="13" width="9" style="1"/>
    <col min="14" max="14" width="14.375" style="1" customWidth="1"/>
    <col min="15" max="18" width="9" style="1"/>
    <col min="19" max="19" width="12.9166666666667" style="1" customWidth="1"/>
    <col min="20" max="21" width="12" style="1" customWidth="1"/>
    <col min="22" max="22" width="9" style="1"/>
    <col min="23" max="23" width="11.125" style="1" customWidth="1"/>
    <col min="24" max="24" width="15.8916666666667" style="1" customWidth="1"/>
    <col min="25" max="16384" width="9" style="1"/>
  </cols>
  <sheetData>
    <row r="1" ht="20.25" spans="1:1">
      <c r="A1" s="4" t="s">
        <v>0</v>
      </c>
    </row>
    <row r="2" s="1" customFormat="1" ht="27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2" customFormat="1" ht="13.5" spans="1:2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27" t="s">
        <v>2</v>
      </c>
    </row>
    <row r="4" s="3" customFormat="1" ht="42" customHeight="1" spans="1:24">
      <c r="A4" s="8" t="s">
        <v>3</v>
      </c>
      <c r="B4" s="9" t="s">
        <v>4</v>
      </c>
      <c r="C4" s="10" t="s">
        <v>5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23"/>
      <c r="O4" s="10" t="s">
        <v>6</v>
      </c>
      <c r="P4" s="11"/>
      <c r="Q4" s="11"/>
      <c r="R4" s="11"/>
      <c r="S4" s="23"/>
      <c r="T4" s="10" t="s">
        <v>7</v>
      </c>
      <c r="U4" s="23"/>
      <c r="V4" s="12" t="s">
        <v>8</v>
      </c>
      <c r="W4" s="12"/>
      <c r="X4" s="12"/>
    </row>
    <row r="5" s="3" customFormat="1" ht="42" customHeight="1" spans="1:24">
      <c r="A5" s="8"/>
      <c r="B5" s="12"/>
      <c r="C5" s="9" t="s">
        <v>9</v>
      </c>
      <c r="D5" s="9" t="s">
        <v>10</v>
      </c>
      <c r="E5" s="12"/>
      <c r="F5" s="12" t="s">
        <v>5</v>
      </c>
      <c r="G5" s="12"/>
      <c r="H5" s="12"/>
      <c r="I5" s="12"/>
      <c r="J5" s="12"/>
      <c r="K5" s="12"/>
      <c r="L5" s="12"/>
      <c r="M5" s="12" t="s">
        <v>11</v>
      </c>
      <c r="N5" s="12"/>
      <c r="O5" s="9" t="s">
        <v>9</v>
      </c>
      <c r="P5" s="24" t="s">
        <v>12</v>
      </c>
      <c r="Q5" s="28" t="s">
        <v>13</v>
      </c>
      <c r="R5" s="29" t="s">
        <v>14</v>
      </c>
      <c r="S5" s="30"/>
      <c r="T5" s="29" t="s">
        <v>7</v>
      </c>
      <c r="U5" s="30"/>
      <c r="V5" s="9" t="s">
        <v>9</v>
      </c>
      <c r="W5" s="12" t="s">
        <v>15</v>
      </c>
      <c r="X5" s="12"/>
    </row>
    <row r="6" s="3" customFormat="1" ht="42" customHeight="1" spans="1:24">
      <c r="A6" s="8"/>
      <c r="B6" s="12"/>
      <c r="C6" s="12"/>
      <c r="D6" s="12"/>
      <c r="E6" s="12"/>
      <c r="F6" s="12" t="s">
        <v>9</v>
      </c>
      <c r="G6" s="12" t="s">
        <v>16</v>
      </c>
      <c r="H6" s="12"/>
      <c r="I6" s="12" t="s">
        <v>17</v>
      </c>
      <c r="J6" s="12"/>
      <c r="K6" s="12" t="s">
        <v>18</v>
      </c>
      <c r="L6" s="12"/>
      <c r="M6" s="12" t="s">
        <v>19</v>
      </c>
      <c r="N6" s="12"/>
      <c r="O6" s="12"/>
      <c r="P6" s="25"/>
      <c r="Q6" s="31"/>
      <c r="R6" s="32"/>
      <c r="S6" s="33"/>
      <c r="T6" s="32"/>
      <c r="U6" s="33"/>
      <c r="V6" s="12"/>
      <c r="W6" s="12"/>
      <c r="X6" s="12"/>
    </row>
    <row r="7" s="3" customFormat="1" ht="42" customHeight="1" spans="1:24">
      <c r="A7" s="8"/>
      <c r="B7" s="12"/>
      <c r="C7" s="12"/>
      <c r="D7" s="9" t="s">
        <v>20</v>
      </c>
      <c r="E7" s="9" t="s">
        <v>21</v>
      </c>
      <c r="F7" s="12"/>
      <c r="G7" s="9" t="s">
        <v>20</v>
      </c>
      <c r="H7" s="12" t="s">
        <v>21</v>
      </c>
      <c r="I7" s="9" t="s">
        <v>20</v>
      </c>
      <c r="J7" s="12" t="s">
        <v>21</v>
      </c>
      <c r="K7" s="9" t="s">
        <v>20</v>
      </c>
      <c r="L7" s="12" t="s">
        <v>21</v>
      </c>
      <c r="M7" s="9" t="s">
        <v>20</v>
      </c>
      <c r="N7" s="9" t="s">
        <v>21</v>
      </c>
      <c r="O7" s="12"/>
      <c r="P7" s="9" t="s">
        <v>20</v>
      </c>
      <c r="Q7" s="9" t="s">
        <v>20</v>
      </c>
      <c r="R7" s="9" t="s">
        <v>20</v>
      </c>
      <c r="S7" s="12" t="s">
        <v>21</v>
      </c>
      <c r="T7" s="9" t="s">
        <v>20</v>
      </c>
      <c r="U7" s="12" t="s">
        <v>21</v>
      </c>
      <c r="V7" s="12"/>
      <c r="W7" s="9" t="s">
        <v>20</v>
      </c>
      <c r="X7" s="12" t="s">
        <v>21</v>
      </c>
    </row>
    <row r="8" s="3" customFormat="1" ht="42" customHeight="1" spans="1:24">
      <c r="A8" s="13" t="s">
        <v>22</v>
      </c>
      <c r="B8" s="12">
        <f>C8+O8+T8+V8</f>
        <v>612.01</v>
      </c>
      <c r="C8" s="14">
        <f>D8+F8+M8</f>
        <v>122.51</v>
      </c>
      <c r="D8" s="15">
        <f>SUM(D10:D17)</f>
        <v>18</v>
      </c>
      <c r="E8" s="12"/>
      <c r="F8" s="12">
        <f>G8+I8+K8</f>
        <v>100.14</v>
      </c>
      <c r="G8" s="14">
        <f>SUM(G10:G17)</f>
        <v>10.2</v>
      </c>
      <c r="H8" s="14"/>
      <c r="I8" s="14">
        <f>SUM(I10:I17)</f>
        <v>49.2</v>
      </c>
      <c r="J8" s="14"/>
      <c r="K8" s="14">
        <f>SUM(K10:K17)</f>
        <v>40.74</v>
      </c>
      <c r="L8" s="14"/>
      <c r="M8" s="14">
        <v>4.37</v>
      </c>
      <c r="N8" s="14"/>
      <c r="O8" s="15">
        <f>P8+Q8+R8</f>
        <v>158.5</v>
      </c>
      <c r="P8" s="15">
        <f>SUM(P10:P17)</f>
        <v>100.7</v>
      </c>
      <c r="Q8" s="15">
        <f>SUM(Q10:Q17)</f>
        <v>2.8</v>
      </c>
      <c r="R8" s="15">
        <f>SUM(R10:R17)</f>
        <v>55</v>
      </c>
      <c r="S8" s="34"/>
      <c r="T8" s="14">
        <v>300</v>
      </c>
      <c r="U8" s="34"/>
      <c r="V8" s="14">
        <f>W8</f>
        <v>31</v>
      </c>
      <c r="W8" s="14">
        <v>31</v>
      </c>
      <c r="X8" s="35"/>
    </row>
    <row r="9" s="2" customFormat="1" ht="42" customHeight="1" spans="1:24">
      <c r="A9" s="16" t="s">
        <v>23</v>
      </c>
      <c r="B9" s="17"/>
      <c r="C9" s="18"/>
      <c r="D9" s="19"/>
      <c r="E9" s="17"/>
      <c r="F9" s="17"/>
      <c r="G9" s="18"/>
      <c r="H9" s="18"/>
      <c r="I9" s="18"/>
      <c r="J9" s="18"/>
      <c r="K9" s="18"/>
      <c r="L9" s="18" t="s">
        <v>24</v>
      </c>
      <c r="M9" s="18"/>
      <c r="N9" s="18"/>
      <c r="O9" s="19"/>
      <c r="P9" s="19"/>
      <c r="Q9" s="19"/>
      <c r="R9" s="19"/>
      <c r="S9" s="21"/>
      <c r="T9" s="18">
        <v>300</v>
      </c>
      <c r="U9" s="21" t="s">
        <v>25</v>
      </c>
      <c r="V9" s="18"/>
      <c r="W9" s="18"/>
      <c r="X9" s="22"/>
    </row>
    <row r="10" s="2" customFormat="1" ht="164" customHeight="1" spans="1:24">
      <c r="A10" s="16" t="s">
        <v>26</v>
      </c>
      <c r="B10" s="17">
        <f t="shared" ref="B10:B17" si="0">C10+O10+T10+V10</f>
        <v>90.74</v>
      </c>
      <c r="C10" s="18">
        <f t="shared" ref="C10:C17" si="1">D10+F10+M10</f>
        <v>40.74</v>
      </c>
      <c r="D10" s="19"/>
      <c r="E10" s="20"/>
      <c r="F10" s="17">
        <f t="shared" ref="F10:F17" si="2">G10+I10+K10</f>
        <v>40.74</v>
      </c>
      <c r="G10" s="18"/>
      <c r="H10" s="18"/>
      <c r="I10" s="18"/>
      <c r="J10" s="18"/>
      <c r="K10" s="18">
        <v>40.74</v>
      </c>
      <c r="L10" s="21" t="s">
        <v>27</v>
      </c>
      <c r="M10" s="18"/>
      <c r="N10" s="18"/>
      <c r="O10" s="19">
        <f t="shared" ref="O10:O17" si="3">P10+Q10+R10</f>
        <v>50</v>
      </c>
      <c r="P10" s="19"/>
      <c r="Q10" s="17"/>
      <c r="R10" s="17">
        <v>50</v>
      </c>
      <c r="S10" s="21" t="s">
        <v>28</v>
      </c>
      <c r="T10" s="18"/>
      <c r="U10" s="21"/>
      <c r="V10" s="18">
        <f t="shared" ref="V10:V17" si="4">W10</f>
        <v>0</v>
      </c>
      <c r="W10" s="18"/>
      <c r="X10" s="22"/>
    </row>
    <row r="11" s="2" customFormat="1" ht="40" customHeight="1" spans="1:24">
      <c r="A11" s="16" t="s">
        <v>29</v>
      </c>
      <c r="B11" s="17">
        <f t="shared" si="0"/>
        <v>4.9</v>
      </c>
      <c r="C11" s="18">
        <f t="shared" si="1"/>
        <v>0</v>
      </c>
      <c r="D11" s="19"/>
      <c r="E11" s="20"/>
      <c r="F11" s="17">
        <f t="shared" si="2"/>
        <v>0</v>
      </c>
      <c r="G11" s="18"/>
      <c r="H11" s="18"/>
      <c r="I11" s="18"/>
      <c r="J11" s="18"/>
      <c r="K11" s="18"/>
      <c r="L11" s="18"/>
      <c r="M11" s="18"/>
      <c r="N11" s="18"/>
      <c r="O11" s="19">
        <f t="shared" si="3"/>
        <v>4.9</v>
      </c>
      <c r="P11" s="19">
        <v>4.9</v>
      </c>
      <c r="Q11" s="17"/>
      <c r="R11" s="17"/>
      <c r="S11" s="21"/>
      <c r="T11" s="18"/>
      <c r="U11" s="18"/>
      <c r="V11" s="18">
        <f t="shared" si="4"/>
        <v>0</v>
      </c>
      <c r="W11" s="18"/>
      <c r="X11" s="22"/>
    </row>
    <row r="12" s="2" customFormat="1" ht="67" customHeight="1" spans="1:24">
      <c r="A12" s="16" t="s">
        <v>30</v>
      </c>
      <c r="B12" s="17">
        <f t="shared" si="0"/>
        <v>106.03</v>
      </c>
      <c r="C12" s="18">
        <f t="shared" si="1"/>
        <v>49.53</v>
      </c>
      <c r="D12" s="19">
        <v>11.1</v>
      </c>
      <c r="E12" s="21" t="s">
        <v>31</v>
      </c>
      <c r="F12" s="17">
        <f t="shared" si="2"/>
        <v>38.2</v>
      </c>
      <c r="G12" s="18">
        <v>4.2</v>
      </c>
      <c r="H12" s="20" t="s">
        <v>32</v>
      </c>
      <c r="I12" s="18">
        <v>34</v>
      </c>
      <c r="J12" s="20" t="s">
        <v>33</v>
      </c>
      <c r="K12" s="18"/>
      <c r="L12" s="18"/>
      <c r="M12" s="18">
        <v>0.23</v>
      </c>
      <c r="N12" s="21" t="s">
        <v>34</v>
      </c>
      <c r="O12" s="19">
        <f t="shared" si="3"/>
        <v>46.4</v>
      </c>
      <c r="P12" s="19">
        <v>44.8</v>
      </c>
      <c r="Q12" s="17">
        <v>1.6</v>
      </c>
      <c r="R12" s="17"/>
      <c r="S12" s="21"/>
      <c r="T12" s="18"/>
      <c r="U12" s="18"/>
      <c r="V12" s="18">
        <f t="shared" si="4"/>
        <v>10.1</v>
      </c>
      <c r="W12" s="18">
        <v>10.1</v>
      </c>
      <c r="X12" s="21" t="s">
        <v>35</v>
      </c>
    </row>
    <row r="13" s="2" customFormat="1" ht="66" customHeight="1" spans="1:24">
      <c r="A13" s="16" t="s">
        <v>36</v>
      </c>
      <c r="B13" s="17">
        <f t="shared" si="0"/>
        <v>19.2</v>
      </c>
      <c r="C13" s="18">
        <f t="shared" si="1"/>
        <v>6.5</v>
      </c>
      <c r="D13" s="19"/>
      <c r="E13" s="20"/>
      <c r="F13" s="17">
        <f t="shared" si="2"/>
        <v>4.8</v>
      </c>
      <c r="G13" s="18">
        <v>1.8</v>
      </c>
      <c r="H13" s="20" t="s">
        <v>37</v>
      </c>
      <c r="I13" s="18">
        <v>3</v>
      </c>
      <c r="J13" s="20" t="s">
        <v>38</v>
      </c>
      <c r="K13" s="18"/>
      <c r="L13" s="18"/>
      <c r="M13" s="18">
        <v>1.7</v>
      </c>
      <c r="N13" s="21" t="s">
        <v>39</v>
      </c>
      <c r="O13" s="19">
        <f t="shared" si="3"/>
        <v>12</v>
      </c>
      <c r="P13" s="19">
        <v>11.9</v>
      </c>
      <c r="Q13" s="17">
        <v>0.1</v>
      </c>
      <c r="R13" s="17"/>
      <c r="S13" s="21"/>
      <c r="T13" s="18"/>
      <c r="U13" s="18"/>
      <c r="V13" s="18">
        <f t="shared" si="4"/>
        <v>0.7</v>
      </c>
      <c r="W13" s="18">
        <v>0.7</v>
      </c>
      <c r="X13" s="21" t="s">
        <v>40</v>
      </c>
    </row>
    <row r="14" s="2" customFormat="1" ht="66" customHeight="1" spans="1:24">
      <c r="A14" s="16" t="s">
        <v>41</v>
      </c>
      <c r="B14" s="17">
        <f t="shared" si="0"/>
        <v>34.6</v>
      </c>
      <c r="C14" s="18">
        <f t="shared" si="1"/>
        <v>6.2</v>
      </c>
      <c r="D14" s="19"/>
      <c r="E14" s="20"/>
      <c r="F14" s="17">
        <f t="shared" si="2"/>
        <v>4.6</v>
      </c>
      <c r="G14" s="18">
        <v>1.2</v>
      </c>
      <c r="H14" s="20" t="s">
        <v>42</v>
      </c>
      <c r="I14" s="18">
        <v>3.4</v>
      </c>
      <c r="J14" s="20" t="s">
        <v>43</v>
      </c>
      <c r="K14" s="18"/>
      <c r="L14" s="18"/>
      <c r="M14" s="18">
        <v>1.6</v>
      </c>
      <c r="N14" s="21" t="s">
        <v>44</v>
      </c>
      <c r="O14" s="19">
        <f t="shared" si="3"/>
        <v>18.3</v>
      </c>
      <c r="P14" s="19">
        <v>12.5</v>
      </c>
      <c r="Q14" s="17">
        <v>0.8</v>
      </c>
      <c r="R14" s="17">
        <v>5</v>
      </c>
      <c r="S14" s="21" t="s">
        <v>45</v>
      </c>
      <c r="T14" s="18"/>
      <c r="U14" s="18"/>
      <c r="V14" s="18">
        <f t="shared" si="4"/>
        <v>10.1</v>
      </c>
      <c r="W14" s="18">
        <v>10.1</v>
      </c>
      <c r="X14" s="21" t="s">
        <v>35</v>
      </c>
    </row>
    <row r="15" s="2" customFormat="1" ht="66" customHeight="1" spans="1:24">
      <c r="A15" s="16" t="s">
        <v>46</v>
      </c>
      <c r="B15" s="17">
        <f t="shared" si="0"/>
        <v>19.44</v>
      </c>
      <c r="C15" s="18">
        <f t="shared" si="1"/>
        <v>6.24</v>
      </c>
      <c r="D15" s="19"/>
      <c r="E15" s="20"/>
      <c r="F15" s="17">
        <f t="shared" si="2"/>
        <v>6.2</v>
      </c>
      <c r="G15" s="18">
        <v>1.2</v>
      </c>
      <c r="H15" s="20" t="s">
        <v>42</v>
      </c>
      <c r="I15" s="18">
        <v>5</v>
      </c>
      <c r="J15" s="20" t="s">
        <v>47</v>
      </c>
      <c r="K15" s="18"/>
      <c r="L15" s="18"/>
      <c r="M15" s="18">
        <v>0.04</v>
      </c>
      <c r="N15" s="21" t="s">
        <v>48</v>
      </c>
      <c r="O15" s="19">
        <f t="shared" si="3"/>
        <v>3.8</v>
      </c>
      <c r="P15" s="19">
        <v>3.6</v>
      </c>
      <c r="Q15" s="17">
        <v>0.2</v>
      </c>
      <c r="R15" s="17"/>
      <c r="S15" s="21"/>
      <c r="T15" s="18"/>
      <c r="U15" s="18"/>
      <c r="V15" s="18">
        <f t="shared" si="4"/>
        <v>9.4</v>
      </c>
      <c r="W15" s="18">
        <v>9.4</v>
      </c>
      <c r="X15" s="21" t="s">
        <v>49</v>
      </c>
    </row>
    <row r="16" s="2" customFormat="1" ht="66" customHeight="1" spans="1:24">
      <c r="A16" s="16" t="s">
        <v>50</v>
      </c>
      <c r="B16" s="17">
        <f t="shared" si="0"/>
        <v>31.3</v>
      </c>
      <c r="C16" s="18">
        <f t="shared" si="1"/>
        <v>11.5</v>
      </c>
      <c r="D16" s="19">
        <v>6.9</v>
      </c>
      <c r="E16" s="21" t="s">
        <v>51</v>
      </c>
      <c r="F16" s="17">
        <f t="shared" si="2"/>
        <v>3.8</v>
      </c>
      <c r="G16" s="18">
        <v>1.2</v>
      </c>
      <c r="H16" s="20" t="s">
        <v>42</v>
      </c>
      <c r="I16" s="18">
        <v>2.6</v>
      </c>
      <c r="J16" s="20" t="s">
        <v>52</v>
      </c>
      <c r="K16" s="18"/>
      <c r="L16" s="18"/>
      <c r="M16" s="18">
        <v>0.8</v>
      </c>
      <c r="N16" s="21" t="s">
        <v>53</v>
      </c>
      <c r="O16" s="19">
        <f t="shared" si="3"/>
        <v>19.1</v>
      </c>
      <c r="P16" s="19">
        <v>19</v>
      </c>
      <c r="Q16" s="17">
        <v>0.1</v>
      </c>
      <c r="R16" s="17"/>
      <c r="S16" s="21"/>
      <c r="T16" s="18"/>
      <c r="U16" s="18"/>
      <c r="V16" s="18">
        <f t="shared" si="4"/>
        <v>0.7</v>
      </c>
      <c r="W16" s="18">
        <v>0.7</v>
      </c>
      <c r="X16" s="21" t="s">
        <v>54</v>
      </c>
    </row>
    <row r="17" s="2" customFormat="1" ht="66" customHeight="1" spans="1:24">
      <c r="A17" s="16" t="s">
        <v>55</v>
      </c>
      <c r="B17" s="17">
        <f t="shared" si="0"/>
        <v>5.8</v>
      </c>
      <c r="C17" s="18">
        <f t="shared" si="1"/>
        <v>1.8</v>
      </c>
      <c r="D17" s="22"/>
      <c r="E17" s="22"/>
      <c r="F17" s="17">
        <f t="shared" si="2"/>
        <v>1.8</v>
      </c>
      <c r="G17" s="18">
        <v>0.6</v>
      </c>
      <c r="H17" s="20" t="s">
        <v>56</v>
      </c>
      <c r="I17" s="18">
        <v>1.2</v>
      </c>
      <c r="J17" s="20" t="s">
        <v>57</v>
      </c>
      <c r="K17" s="18"/>
      <c r="L17" s="18"/>
      <c r="M17" s="22"/>
      <c r="N17" s="22"/>
      <c r="O17" s="19">
        <f t="shared" si="3"/>
        <v>4</v>
      </c>
      <c r="P17" s="26">
        <v>4</v>
      </c>
      <c r="Q17" s="22"/>
      <c r="R17" s="22"/>
      <c r="S17" s="36"/>
      <c r="T17" s="22"/>
      <c r="U17" s="22"/>
      <c r="V17" s="18">
        <f t="shared" si="4"/>
        <v>0</v>
      </c>
      <c r="W17" s="22"/>
      <c r="X17" s="22"/>
    </row>
  </sheetData>
  <mergeCells count="23">
    <mergeCell ref="A2:X2"/>
    <mergeCell ref="C4:N4"/>
    <mergeCell ref="O4:S4"/>
    <mergeCell ref="T4:U4"/>
    <mergeCell ref="V4:X4"/>
    <mergeCell ref="D5:E5"/>
    <mergeCell ref="F5:L5"/>
    <mergeCell ref="M5:N5"/>
    <mergeCell ref="G6:H6"/>
    <mergeCell ref="I6:J6"/>
    <mergeCell ref="K6:L6"/>
    <mergeCell ref="M6:N6"/>
    <mergeCell ref="A4:A7"/>
    <mergeCell ref="B4:B7"/>
    <mergeCell ref="C5:C7"/>
    <mergeCell ref="F6:F7"/>
    <mergeCell ref="O5:O7"/>
    <mergeCell ref="P5:P6"/>
    <mergeCell ref="Q5:Q6"/>
    <mergeCell ref="V5:V7"/>
    <mergeCell ref="W5:X6"/>
    <mergeCell ref="R5:S6"/>
    <mergeCell ref="T5:U6"/>
  </mergeCells>
  <printOptions horizontalCentered="1"/>
  <pageMargins left="0.590277777777778" right="0.590277777777778" top="0.708333333333333" bottom="0.708333333333333" header="0.5" footer="0.5"/>
  <pageSetup paperSize="9" scale="4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YXJ</dc:creator>
  <cp:lastModifiedBy>文印员 null</cp:lastModifiedBy>
  <dcterms:created xsi:type="dcterms:W3CDTF">2022-07-05T02:32:00Z</dcterms:created>
  <dcterms:modified xsi:type="dcterms:W3CDTF">2022-09-29T09:27:52Z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628C3D2BE986421689853FD81F8A5ACC</vt:lpwstr>
  </property>
  <property fmtid="{D5CDD505-2E9C-101B-9397-08002B2CF9AE}" pid="3" name="KSOProductBuildVer">
    <vt:lpwstr>2052-11.1.0.10314</vt:lpwstr>
  </property>
</Properties>
</file>