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<sst xmlns="http://schemas.openxmlformats.org/spreadsheetml/2006/main" count="28">
  <si>
    <t>附件</t>
  </si>
  <si>
    <t>2021年部分交通类养护资金调整下达明细表</t>
  </si>
  <si>
    <t>单位：万元</t>
  </si>
  <si>
    <t>省文号</t>
  </si>
  <si>
    <t>项目名称</t>
  </si>
  <si>
    <t>金 额</t>
  </si>
  <si>
    <t>市公路建设和养护中心</t>
  </si>
  <si>
    <t>云溪区</t>
  </si>
  <si>
    <t>君山区</t>
  </si>
  <si>
    <t>屈原区</t>
  </si>
  <si>
    <t>岳阳县</t>
  </si>
  <si>
    <t>华容县</t>
  </si>
  <si>
    <t>平江县</t>
  </si>
  <si>
    <t>汨罗市</t>
  </si>
  <si>
    <t>临湘市</t>
  </si>
  <si>
    <t>湘财建指〔2022〕  5号</t>
  </si>
  <si>
    <t>农村公路安防</t>
  </si>
  <si>
    <t>普通省道危桥改造</t>
  </si>
  <si>
    <t>普通国省道安防工程</t>
  </si>
  <si>
    <t>普通国省道大中修（路面改善）</t>
  </si>
  <si>
    <t>路政治超</t>
  </si>
  <si>
    <t>应急养护中心站</t>
  </si>
  <si>
    <t>小 计</t>
  </si>
  <si>
    <t>湘财建指〔2021〕22号</t>
  </si>
  <si>
    <t>湘财建指〔2021〕55号</t>
  </si>
  <si>
    <t>湘财建指〔2020〕216号</t>
  </si>
  <si>
    <t>合   计</t>
  </si>
  <si>
    <t>注：市公路建设和养护中心应按上级文件及市交通局要求，督促各相关县市区公路部门国省道养护管理和绩效考核工作，统筹下达国省道大中修专项资金，不得挪用或占用。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</si>
</sst>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8"/>
      <color indexed="8"/>
      <name val="黑体"/>
      <charset val="134"/>
    </font>
    <font>
      <sz val="22"/>
      <color indexed="8"/>
      <name val="方正小标宋简体"/>
      <charset val="134"/>
    </font>
    <font>
      <sz val="11"/>
      <color indexed="8"/>
      <name val="仿宋_GB2312"/>
      <charset val="134"/>
    </font>
    <font>
      <b/>
      <sz val="11"/>
      <color indexed="8"/>
      <name val="仿宋_GB2312"/>
      <charset val="134"/>
    </font>
    <font>
      <b/>
      <sz val="12"/>
      <color indexed="8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>
      <alignment vertical="center"/>
    </xf>
    <xf numFmtId="0" fontId="4" fillId="0" borderId="0" xfId="0" applyFont="1" applyAlignment="1">
      <alignment horizontal="righ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6"/>
  <sheetViews>
    <sheetView tabSelected="1" view="pageBreakPreview" zoomScaleNormal="100" zoomScaleSheetLayoutView="100" workbookViewId="0">
      <selection activeCell="A22" sqref="$A5:$XFD22"/>
    </sheetView>
  </sheetViews>
  <sheetFormatPr defaultColWidth="9" defaultRowHeight="13.5"/>
  <cols>
    <col min="1" max="1" width="26.75" style="3" customWidth="1"/>
    <col min="2" max="2" width="29.75" customWidth="1"/>
    <col min="3" max="3" width="12.75" customWidth="1"/>
    <col min="4" max="4" width="13.375" customWidth="1"/>
    <col min="5" max="12" width="8.75" customWidth="1"/>
  </cols>
  <sheetData>
    <row r="1" ht="24.75" customHeight="1" spans="1:1">
      <c r="A1" s="4" t="s">
        <v>0</v>
      </c>
    </row>
    <row r="2" ht="40.5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5" customHeight="1" spans="1:12">
      <c r="A3" s="7"/>
      <c r="B3" s="8"/>
      <c r="C3" s="8"/>
      <c r="D3" s="8"/>
      <c r="E3" s="8"/>
      <c r="F3" s="8"/>
      <c r="G3" s="8"/>
      <c r="H3" s="8"/>
      <c r="I3" s="8"/>
      <c r="J3" s="8"/>
      <c r="K3" s="27" t="s">
        <v>2</v>
      </c>
      <c r="L3" s="27"/>
    </row>
    <row r="4" s="1" customFormat="1" ht="33" customHeight="1" spans="1:12">
      <c r="A4" s="9" t="s">
        <v>3</v>
      </c>
      <c r="B4" s="10" t="s">
        <v>4</v>
      </c>
      <c r="C4" s="10" t="s">
        <v>5</v>
      </c>
      <c r="D4" s="9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</row>
    <row r="5" ht="23.5" customHeight="1" spans="1:12">
      <c r="A5" s="9" t="s">
        <v>15</v>
      </c>
      <c r="B5" s="11" t="s">
        <v>16</v>
      </c>
      <c r="C5" s="12">
        <f t="shared" ref="C5:C10" si="0">D5+E5+F5+G5+H5+I5+J5+K5+L5</f>
        <v>272</v>
      </c>
      <c r="D5" s="13"/>
      <c r="E5" s="13">
        <v>26.24</v>
      </c>
      <c r="F5" s="13">
        <v>131.2</v>
      </c>
      <c r="G5" s="13">
        <v>114.56</v>
      </c>
      <c r="H5" s="13"/>
      <c r="I5" s="13"/>
      <c r="J5" s="13"/>
      <c r="K5" s="13"/>
      <c r="L5" s="13"/>
    </row>
    <row r="6" ht="23.5" customHeight="1" spans="1:12">
      <c r="A6" s="9"/>
      <c r="B6" s="11" t="s">
        <v>17</v>
      </c>
      <c r="C6" s="12">
        <f t="shared" si="0"/>
        <v>635</v>
      </c>
      <c r="D6" s="13"/>
      <c r="E6" s="13">
        <v>32</v>
      </c>
      <c r="F6" s="13">
        <v>38</v>
      </c>
      <c r="G6" s="13"/>
      <c r="H6" s="13">
        <v>145</v>
      </c>
      <c r="I6" s="13">
        <v>63</v>
      </c>
      <c r="J6" s="13">
        <v>116</v>
      </c>
      <c r="K6" s="13">
        <v>32</v>
      </c>
      <c r="L6" s="13">
        <v>209</v>
      </c>
    </row>
    <row r="7" ht="23.5" customHeight="1" spans="1:12">
      <c r="A7" s="9"/>
      <c r="B7" s="11" t="s">
        <v>18</v>
      </c>
      <c r="C7" s="12">
        <f t="shared" si="0"/>
        <v>685.8</v>
      </c>
      <c r="D7" s="13">
        <v>685.8</v>
      </c>
      <c r="E7" s="13"/>
      <c r="F7" s="13"/>
      <c r="G7" s="13"/>
      <c r="H7" s="13"/>
      <c r="I7" s="13"/>
      <c r="J7" s="13"/>
      <c r="K7" s="13"/>
      <c r="L7" s="13"/>
    </row>
    <row r="8" ht="23.5" customHeight="1" spans="1:12">
      <c r="A8" s="9"/>
      <c r="B8" s="11" t="s">
        <v>19</v>
      </c>
      <c r="C8" s="12">
        <f t="shared" si="0"/>
        <v>2370.02</v>
      </c>
      <c r="D8" s="13">
        <v>2370.02</v>
      </c>
      <c r="E8" s="13"/>
      <c r="F8" s="13"/>
      <c r="G8" s="13"/>
      <c r="H8" s="13"/>
      <c r="I8" s="13"/>
      <c r="J8" s="13"/>
      <c r="K8" s="13"/>
      <c r="L8" s="13"/>
    </row>
    <row r="9" ht="23.5" customHeight="1" spans="1:12">
      <c r="A9" s="9"/>
      <c r="B9" s="11" t="s">
        <v>20</v>
      </c>
      <c r="C9" s="12">
        <f t="shared" si="0"/>
        <v>501</v>
      </c>
      <c r="D9" s="13"/>
      <c r="E9" s="13"/>
      <c r="F9" s="13">
        <v>130</v>
      </c>
      <c r="G9" s="13">
        <v>140</v>
      </c>
      <c r="H9" s="13"/>
      <c r="I9" s="13">
        <v>171</v>
      </c>
      <c r="J9" s="13">
        <v>60</v>
      </c>
      <c r="K9" s="13"/>
      <c r="L9" s="13"/>
    </row>
    <row r="10" ht="23.5" customHeight="1" spans="1:12">
      <c r="A10" s="9"/>
      <c r="B10" s="11" t="s">
        <v>21</v>
      </c>
      <c r="C10" s="12">
        <f t="shared" si="0"/>
        <v>-200</v>
      </c>
      <c r="D10" s="13">
        <v>-200</v>
      </c>
      <c r="E10" s="13"/>
      <c r="F10" s="13"/>
      <c r="G10" s="13"/>
      <c r="H10" s="13"/>
      <c r="I10" s="13"/>
      <c r="J10" s="13"/>
      <c r="K10" s="13"/>
      <c r="L10" s="13"/>
    </row>
    <row r="11" ht="23.5" customHeight="1" spans="1:12">
      <c r="A11" s="9"/>
      <c r="B11" s="9" t="s">
        <v>22</v>
      </c>
      <c r="C11" s="14">
        <f t="shared" ref="C11:L11" si="1">SUM(C5:C10)</f>
        <v>4263.82</v>
      </c>
      <c r="D11" s="15">
        <f t="shared" si="1"/>
        <v>2855.82</v>
      </c>
      <c r="E11" s="15">
        <f t="shared" si="1"/>
        <v>58.24</v>
      </c>
      <c r="F11" s="15">
        <f t="shared" si="1"/>
        <v>299.2</v>
      </c>
      <c r="G11" s="15">
        <f t="shared" si="1"/>
        <v>254.56</v>
      </c>
      <c r="H11" s="15">
        <f t="shared" si="1"/>
        <v>145</v>
      </c>
      <c r="I11" s="15">
        <f t="shared" si="1"/>
        <v>234</v>
      </c>
      <c r="J11" s="15">
        <f t="shared" si="1"/>
        <v>176</v>
      </c>
      <c r="K11" s="15">
        <f t="shared" si="1"/>
        <v>32</v>
      </c>
      <c r="L11" s="15">
        <f t="shared" si="1"/>
        <v>209</v>
      </c>
    </row>
    <row r="12" ht="23.5" customHeight="1" spans="1:12">
      <c r="A12" s="9" t="s">
        <v>23</v>
      </c>
      <c r="B12" s="11" t="s">
        <v>19</v>
      </c>
      <c r="C12" s="12">
        <v>483.91</v>
      </c>
      <c r="D12" s="13">
        <v>483.91</v>
      </c>
      <c r="E12" s="13"/>
      <c r="F12" s="13"/>
      <c r="G12" s="13"/>
      <c r="H12" s="13"/>
      <c r="I12" s="13"/>
      <c r="J12" s="13"/>
      <c r="K12" s="13"/>
      <c r="L12" s="13"/>
    </row>
    <row r="13" ht="23.5" customHeight="1" spans="1:12">
      <c r="A13" s="9"/>
      <c r="B13" s="9" t="s">
        <v>22</v>
      </c>
      <c r="C13" s="14">
        <v>483.91</v>
      </c>
      <c r="D13" s="15">
        <v>483.91</v>
      </c>
      <c r="E13" s="15"/>
      <c r="F13" s="15"/>
      <c r="G13" s="15"/>
      <c r="H13" s="15"/>
      <c r="I13" s="15"/>
      <c r="J13" s="15"/>
      <c r="K13" s="15"/>
      <c r="L13" s="15"/>
    </row>
    <row r="14" ht="23.5" customHeight="1" spans="1:12">
      <c r="A14" s="9" t="s">
        <v>24</v>
      </c>
      <c r="B14" s="11" t="s">
        <v>18</v>
      </c>
      <c r="C14" s="16">
        <f t="shared" ref="C14:C17" si="2">D14+E14+F14+G14+H14+I14+J14+K14+L14</f>
        <v>1159.2</v>
      </c>
      <c r="D14" s="17">
        <v>1159.2</v>
      </c>
      <c r="E14" s="17"/>
      <c r="F14" s="17"/>
      <c r="G14" s="17"/>
      <c r="H14" s="17"/>
      <c r="I14" s="17"/>
      <c r="J14" s="17"/>
      <c r="K14" s="17"/>
      <c r="L14" s="17"/>
    </row>
    <row r="15" ht="23.5" customHeight="1" spans="1:12">
      <c r="A15" s="9"/>
      <c r="B15" s="11" t="s">
        <v>19</v>
      </c>
      <c r="C15" s="16">
        <f t="shared" si="2"/>
        <v>118.07</v>
      </c>
      <c r="D15" s="17">
        <v>118.07</v>
      </c>
      <c r="E15" s="17"/>
      <c r="F15" s="17"/>
      <c r="G15" s="17"/>
      <c r="H15" s="17"/>
      <c r="I15" s="17"/>
      <c r="J15" s="17"/>
      <c r="K15" s="17"/>
      <c r="L15" s="17"/>
    </row>
    <row r="16" ht="23.5" customHeight="1" spans="1:12">
      <c r="A16" s="9"/>
      <c r="B16" s="11" t="s">
        <v>20</v>
      </c>
      <c r="C16" s="16">
        <f t="shared" si="2"/>
        <v>139</v>
      </c>
      <c r="D16" s="17"/>
      <c r="E16" s="17"/>
      <c r="F16" s="17">
        <v>30</v>
      </c>
      <c r="G16" s="17">
        <v>20</v>
      </c>
      <c r="H16" s="17"/>
      <c r="I16" s="17">
        <v>69</v>
      </c>
      <c r="J16" s="17">
        <v>20</v>
      </c>
      <c r="K16" s="17"/>
      <c r="L16" s="17"/>
    </row>
    <row r="17" ht="23.5" customHeight="1" spans="1:12">
      <c r="A17" s="9"/>
      <c r="B17" s="11" t="s">
        <v>21</v>
      </c>
      <c r="C17" s="16">
        <f t="shared" si="2"/>
        <v>200</v>
      </c>
      <c r="D17" s="17">
        <v>200</v>
      </c>
      <c r="E17" s="17"/>
      <c r="F17" s="17"/>
      <c r="G17" s="17"/>
      <c r="H17" s="17"/>
      <c r="I17" s="17"/>
      <c r="J17" s="17"/>
      <c r="K17" s="17"/>
      <c r="L17" s="17"/>
    </row>
    <row r="18" ht="23.5" customHeight="1" spans="1:12">
      <c r="A18" s="9"/>
      <c r="B18" s="10" t="s">
        <v>22</v>
      </c>
      <c r="C18" s="18">
        <f t="shared" ref="C18:L18" si="3">SUM(C14:C17)</f>
        <v>1616.27</v>
      </c>
      <c r="D18" s="19">
        <f t="shared" si="3"/>
        <v>1477.27</v>
      </c>
      <c r="E18" s="19">
        <f t="shared" si="3"/>
        <v>0</v>
      </c>
      <c r="F18" s="19">
        <f t="shared" si="3"/>
        <v>30</v>
      </c>
      <c r="G18" s="19">
        <f t="shared" si="3"/>
        <v>20</v>
      </c>
      <c r="H18" s="19">
        <f t="shared" si="3"/>
        <v>0</v>
      </c>
      <c r="I18" s="19">
        <f t="shared" si="3"/>
        <v>69</v>
      </c>
      <c r="J18" s="19">
        <f t="shared" si="3"/>
        <v>20</v>
      </c>
      <c r="K18" s="19">
        <f t="shared" si="3"/>
        <v>0</v>
      </c>
      <c r="L18" s="19">
        <f t="shared" si="3"/>
        <v>0</v>
      </c>
    </row>
    <row r="19" ht="23.5" customHeight="1" spans="1:12">
      <c r="A19" s="9" t="s">
        <v>25</v>
      </c>
      <c r="B19" s="11" t="s">
        <v>19</v>
      </c>
      <c r="C19" s="16">
        <v>309</v>
      </c>
      <c r="D19" s="17">
        <v>309</v>
      </c>
      <c r="E19" s="17"/>
      <c r="F19" s="17"/>
      <c r="G19" s="17"/>
      <c r="H19" s="17"/>
      <c r="I19" s="17"/>
      <c r="J19" s="17"/>
      <c r="K19" s="17"/>
      <c r="L19" s="17"/>
    </row>
    <row r="20" ht="23.5" customHeight="1" spans="1:12">
      <c r="A20" s="9"/>
      <c r="B20" s="9" t="s">
        <v>22</v>
      </c>
      <c r="C20" s="18">
        <v>309</v>
      </c>
      <c r="D20" s="19">
        <v>309</v>
      </c>
      <c r="E20" s="19"/>
      <c r="F20" s="19"/>
      <c r="G20" s="19"/>
      <c r="H20" s="19"/>
      <c r="I20" s="19"/>
      <c r="J20" s="19"/>
      <c r="K20" s="19"/>
      <c r="L20" s="19"/>
    </row>
    <row r="21" ht="23.5" customHeight="1" spans="1:12">
      <c r="A21" s="20" t="s">
        <v>26</v>
      </c>
      <c r="B21" s="21"/>
      <c r="C21" s="19">
        <f>C11+C13+C18+C20</f>
        <v>6673</v>
      </c>
      <c r="D21" s="19">
        <f>D11+D13+D18+D20</f>
        <v>5126</v>
      </c>
      <c r="E21" s="19">
        <f t="shared" ref="E21:L21" si="4">E11+E13+E18+E20</f>
        <v>58.24</v>
      </c>
      <c r="F21" s="19">
        <f t="shared" si="4"/>
        <v>329.2</v>
      </c>
      <c r="G21" s="19">
        <f t="shared" si="4"/>
        <v>274.56</v>
      </c>
      <c r="H21" s="19">
        <f t="shared" si="4"/>
        <v>145</v>
      </c>
      <c r="I21" s="19">
        <f t="shared" si="4"/>
        <v>303</v>
      </c>
      <c r="J21" s="19">
        <f t="shared" si="4"/>
        <v>196</v>
      </c>
      <c r="K21" s="19">
        <f t="shared" si="4"/>
        <v>32</v>
      </c>
      <c r="L21" s="19">
        <f t="shared" si="4"/>
        <v>209</v>
      </c>
    </row>
    <row r="22" s="2" customFormat="1" ht="23.5" customHeight="1" spans="1:12">
      <c r="A22" s="22" t="s">
        <v>27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2:12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2">
      <c r="A24" s="25"/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>
      <c r="A25" s="25"/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2">
      <c r="A26" s="25"/>
      <c r="B26" s="23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>
      <c r="A27" s="25"/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2">
      <c r="A28" s="25"/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>
      <c r="A29" s="25"/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>
      <c r="A30" s="25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>
      <c r="A31" s="25"/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1:12">
      <c r="A32" s="25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3:12">
      <c r="C33" s="26"/>
      <c r="D33" s="26"/>
      <c r="E33" s="26"/>
      <c r="F33" s="26"/>
      <c r="G33" s="26"/>
      <c r="H33" s="26"/>
      <c r="I33" s="26"/>
      <c r="J33" s="26"/>
      <c r="K33" s="26"/>
      <c r="L33" s="26"/>
    </row>
    <row r="34" spans="3:12">
      <c r="C34" s="26"/>
      <c r="D34" s="26"/>
      <c r="E34" s="26"/>
      <c r="F34" s="26"/>
      <c r="G34" s="26"/>
      <c r="H34" s="26"/>
      <c r="I34" s="26"/>
      <c r="J34" s="26"/>
      <c r="K34" s="26"/>
      <c r="L34" s="26"/>
    </row>
    <row r="35" spans="3:12">
      <c r="C35" s="26"/>
      <c r="D35" s="26"/>
      <c r="E35" s="26"/>
      <c r="F35" s="26"/>
      <c r="G35" s="26"/>
      <c r="H35" s="26"/>
      <c r="I35" s="26"/>
      <c r="J35" s="26"/>
      <c r="K35" s="26"/>
      <c r="L35" s="26"/>
    </row>
    <row r="36" spans="3:12"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8">
    <mergeCell ref="A2:L2"/>
    <mergeCell ref="K3:L3"/>
    <mergeCell ref="A21:B21"/>
    <mergeCell ref="A22:L22"/>
    <mergeCell ref="A5:A11"/>
    <mergeCell ref="A12:A13"/>
    <mergeCell ref="A14:A18"/>
    <mergeCell ref="A19:A20"/>
  </mergeCells>
  <printOptions horizontalCentered="1"/>
  <pageMargins left="0.550694444444444" right="0.550694444444444" top="0.786805555555556" bottom="0.786805555555556" header="0.314583333333333" footer="0.31458333333333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2022-05-06T03:51:00Z</dcterms:created>
  <cp:lastPrinted>2022-05-27T07:17:00Z</cp:lastPrinted>
  <dcterms:modified xsi:type="dcterms:W3CDTF">2022-05-27T07:18:56Z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