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Sheet1!$B$4:$G$6</definedName>
  </definedNames>
  <calcPr calcId="144525"/>
</workbook>
</file>

<file path=xl/sharedStrings.xml><?xml version="1.0" encoding="utf-8"?>
<sst xmlns="http://schemas.openxmlformats.org/spreadsheetml/2006/main" count="31">
  <si>
    <t>附件1</t>
  </si>
  <si>
    <t>2021年中央大气污染防治资金(第二批）分配明细表</t>
  </si>
  <si>
    <t>单位：万元</t>
  </si>
  <si>
    <t>序号</t>
  </si>
  <si>
    <t>县市/单位</t>
  </si>
  <si>
    <t>项目单位</t>
  </si>
  <si>
    <t>项目名称</t>
  </si>
  <si>
    <t>政府预算支出经济科目</t>
  </si>
  <si>
    <t>部门预算支出
经济科目</t>
  </si>
  <si>
    <t>金额</t>
  </si>
  <si>
    <t>备注</t>
  </si>
  <si>
    <t>屈原管理区</t>
  </si>
  <si>
    <t>湖南润德高分子材料有限公司</t>
  </si>
  <si>
    <t>VOC有机废气治理项目</t>
  </si>
  <si>
    <t>508对企业资本性支出</t>
  </si>
  <si>
    <t>云溪区</t>
  </si>
  <si>
    <t>岳阳东方雨虹防水技术有限责任公司</t>
  </si>
  <si>
    <t>沥青卷材车间沥青烟气蓄热式焚烧处理装置</t>
  </si>
  <si>
    <t>合      计</t>
  </si>
  <si>
    <t>企业名称</t>
  </si>
  <si>
    <t>基数（万元）</t>
  </si>
  <si>
    <t>项目数（个）</t>
  </si>
  <si>
    <t>数量补贴（万元）</t>
  </si>
  <si>
    <t>预计投资</t>
  </si>
  <si>
    <r>
      <rPr>
        <b/>
        <sz val="12"/>
        <color theme="1"/>
        <rFont val="仿宋_GB2312"/>
        <charset val="134"/>
      </rPr>
      <t>投资补助</t>
    </r>
    <r>
      <rPr>
        <b/>
        <sz val="12"/>
        <color theme="1"/>
        <rFont val="Times New Roman"/>
        <charset val="134"/>
      </rPr>
      <t>（万元）</t>
    </r>
  </si>
  <si>
    <t>合计（万元）</t>
  </si>
  <si>
    <t>（万元）</t>
  </si>
  <si>
    <t>湖南华菱湘潭钢铁有限公司</t>
  </si>
  <si>
    <t>衡阳华菱钢管有限公司</t>
  </si>
  <si>
    <t>湖南华菱涟源钢铁有限公司</t>
  </si>
  <si>
    <t>冷水江钢铁有限责任公司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</si>
</sst>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rgb="FF000000"/>
      <name val="仿宋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17" borderId="11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176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tabSelected="1" workbookViewId="0">
      <selection activeCell="A2" sqref="A2:H2"/>
    </sheetView>
  </sheetViews>
  <sheetFormatPr defaultColWidth="9" defaultRowHeight="15" outlineLevelRow="6" outlineLevelCol="7"/>
  <cols>
    <col min="1" max="1" width="6.375" style="16" customWidth="1"/>
    <col min="2" max="2" width="13.125" style="17" customWidth="1"/>
    <col min="3" max="3" width="34.5" style="18" customWidth="1"/>
    <col min="4" max="4" width="21.875" style="18" customWidth="1"/>
    <col min="5" max="5" width="22.875" style="16" customWidth="1"/>
    <col min="6" max="6" width="14.625" style="16" customWidth="1"/>
    <col min="7" max="7" width="12" style="16" customWidth="1"/>
    <col min="8" max="8" width="10.125" style="16" customWidth="1"/>
    <col min="9" max="16384" width="9" style="16"/>
  </cols>
  <sheetData>
    <row r="1" ht="30" customHeight="1" spans="1:5">
      <c r="A1" s="19" t="s">
        <v>0</v>
      </c>
      <c r="B1" s="19"/>
      <c r="E1" s="20"/>
    </row>
    <row r="2" ht="78" customHeight="1" spans="1:8">
      <c r="A2" s="21" t="s">
        <v>1</v>
      </c>
      <c r="B2" s="21"/>
      <c r="C2" s="21"/>
      <c r="D2" s="21"/>
      <c r="E2" s="21"/>
      <c r="F2" s="21"/>
      <c r="G2" s="21"/>
      <c r="H2" s="21"/>
    </row>
    <row r="3" ht="27" customHeight="1" spans="1:8">
      <c r="A3" s="22"/>
      <c r="B3" s="23"/>
      <c r="C3" s="24"/>
      <c r="D3" s="24"/>
      <c r="E3" s="22"/>
      <c r="F3" s="22"/>
      <c r="G3" s="25" t="s">
        <v>2</v>
      </c>
      <c r="H3" s="26"/>
    </row>
    <row r="4" s="15" customFormat="1" ht="49" customHeight="1" spans="1:8">
      <c r="A4" s="27" t="s">
        <v>3</v>
      </c>
      <c r="B4" s="27" t="s">
        <v>4</v>
      </c>
      <c r="C4" s="28" t="s">
        <v>5</v>
      </c>
      <c r="D4" s="28" t="s">
        <v>6</v>
      </c>
      <c r="E4" s="28" t="s">
        <v>7</v>
      </c>
      <c r="F4" s="28" t="s">
        <v>8</v>
      </c>
      <c r="G4" s="29" t="s">
        <v>9</v>
      </c>
      <c r="H4" s="29" t="s">
        <v>10</v>
      </c>
    </row>
    <row r="5" ht="49" customHeight="1" spans="1:8">
      <c r="A5" s="30">
        <v>1</v>
      </c>
      <c r="B5" s="30" t="s">
        <v>11</v>
      </c>
      <c r="C5" s="30" t="s">
        <v>12</v>
      </c>
      <c r="D5" s="31" t="s">
        <v>13</v>
      </c>
      <c r="E5" s="32" t="s">
        <v>14</v>
      </c>
      <c r="F5" s="33"/>
      <c r="G5" s="34">
        <v>288</v>
      </c>
      <c r="H5" s="33"/>
    </row>
    <row r="6" ht="49" customHeight="1" spans="1:8">
      <c r="A6" s="30">
        <v>2</v>
      </c>
      <c r="B6" s="30" t="s">
        <v>15</v>
      </c>
      <c r="C6" s="30" t="s">
        <v>16</v>
      </c>
      <c r="D6" s="31" t="s">
        <v>17</v>
      </c>
      <c r="E6" s="32" t="s">
        <v>14</v>
      </c>
      <c r="F6" s="33"/>
      <c r="G6" s="34">
        <v>150</v>
      </c>
      <c r="H6" s="33"/>
    </row>
    <row r="7" ht="49" customHeight="1" spans="1:8">
      <c r="A7" s="30">
        <v>3</v>
      </c>
      <c r="B7" s="29" t="s">
        <v>18</v>
      </c>
      <c r="C7" s="29"/>
      <c r="D7" s="28"/>
      <c r="E7" s="35"/>
      <c r="F7" s="35"/>
      <c r="G7" s="36">
        <f>SUM(G5:G6)</f>
        <v>438</v>
      </c>
      <c r="H7" s="33"/>
    </row>
  </sheetData>
  <sheetProtection selectLockedCells="1" selectUnlockedCells="1"/>
  <mergeCells count="4">
    <mergeCell ref="A1:B1"/>
    <mergeCell ref="A2:H2"/>
    <mergeCell ref="G3:H3"/>
    <mergeCell ref="B7:D7"/>
  </mergeCells>
  <printOptions horizontalCentered="1"/>
  <pageMargins left="0.590277777777778" right="0.590277777777778" top="0.984027777777778" bottom="0.984027777777778" header="0.314583333333333" footer="0.314583333333333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9"/>
  <sheetViews>
    <sheetView workbookViewId="0">
      <selection activeCell="C5" sqref="C5:H9"/>
    </sheetView>
  </sheetViews>
  <sheetFormatPr defaultColWidth="9" defaultRowHeight="13.5" outlineLevelCol="7"/>
  <cols>
    <col min="5" max="5" width="12.6666666666667"/>
    <col min="7" max="8" width="12.6666666666667"/>
  </cols>
  <sheetData>
    <row r="1" customHeight="1"/>
    <row r="2" ht="14.25"/>
    <row r="3" ht="29.25" spans="2:8">
      <c r="B3" s="1" t="s">
        <v>19</v>
      </c>
      <c r="C3" s="2" t="s">
        <v>20</v>
      </c>
      <c r="D3" s="3" t="s">
        <v>21</v>
      </c>
      <c r="E3" s="2" t="s">
        <v>22</v>
      </c>
      <c r="F3" s="4" t="s">
        <v>23</v>
      </c>
      <c r="G3" s="5" t="s">
        <v>24</v>
      </c>
      <c r="H3" s="6" t="s">
        <v>25</v>
      </c>
    </row>
    <row r="4" ht="29.25" spans="2:8">
      <c r="B4" s="1"/>
      <c r="C4" s="7"/>
      <c r="D4" s="4"/>
      <c r="E4" s="7"/>
      <c r="F4" s="8" t="s">
        <v>26</v>
      </c>
      <c r="G4" s="9"/>
      <c r="H4" s="10"/>
    </row>
    <row r="5" ht="43.5" spans="2:8">
      <c r="B5" s="11" t="s">
        <v>27</v>
      </c>
      <c r="C5" s="12">
        <v>100</v>
      </c>
      <c r="D5" s="12">
        <v>10</v>
      </c>
      <c r="E5" s="13">
        <f t="shared" ref="E5:E8" si="0">D5/22*400</f>
        <v>181.818181818182</v>
      </c>
      <c r="F5" s="12">
        <v>43700</v>
      </c>
      <c r="G5" s="13">
        <f t="shared" ref="G5:G8" si="1">F5/60250*580</f>
        <v>420.680497925311</v>
      </c>
      <c r="H5" s="13">
        <f t="shared" ref="H5:H8" si="2">C5+E5+G5</f>
        <v>702.498679743493</v>
      </c>
    </row>
    <row r="6" ht="43.5" spans="2:8">
      <c r="B6" s="11" t="s">
        <v>28</v>
      </c>
      <c r="C6" s="12">
        <v>100</v>
      </c>
      <c r="D6" s="12">
        <v>2</v>
      </c>
      <c r="E6" s="13">
        <f t="shared" si="0"/>
        <v>36.3636363636364</v>
      </c>
      <c r="F6" s="12">
        <v>2000</v>
      </c>
      <c r="G6" s="13">
        <f t="shared" si="1"/>
        <v>19.253112033195</v>
      </c>
      <c r="H6" s="13">
        <f t="shared" si="2"/>
        <v>155.616748396831</v>
      </c>
    </row>
    <row r="7" ht="43.5" spans="2:8">
      <c r="B7" s="11" t="s">
        <v>29</v>
      </c>
      <c r="C7" s="12">
        <v>100</v>
      </c>
      <c r="D7" s="12">
        <v>6</v>
      </c>
      <c r="E7" s="13">
        <f t="shared" si="0"/>
        <v>109.090909090909</v>
      </c>
      <c r="F7" s="12">
        <v>12800</v>
      </c>
      <c r="G7" s="13">
        <f t="shared" si="1"/>
        <v>123.219917012448</v>
      </c>
      <c r="H7" s="13">
        <f t="shared" si="2"/>
        <v>332.310826103357</v>
      </c>
    </row>
    <row r="8" ht="43.5" spans="2:8">
      <c r="B8" s="11" t="s">
        <v>30</v>
      </c>
      <c r="C8" s="12">
        <v>100</v>
      </c>
      <c r="D8" s="12">
        <v>4</v>
      </c>
      <c r="E8" s="13">
        <f t="shared" si="0"/>
        <v>72.7272727272727</v>
      </c>
      <c r="F8" s="12">
        <v>1750</v>
      </c>
      <c r="G8" s="13">
        <f t="shared" si="1"/>
        <v>16.8464730290456</v>
      </c>
      <c r="H8" s="13">
        <f t="shared" si="2"/>
        <v>189.573745756318</v>
      </c>
    </row>
    <row r="9" ht="18" customHeight="1" spans="3:8">
      <c r="C9" s="14">
        <f t="shared" ref="C9:F9" si="3">SUM(C5:C8)</f>
        <v>400</v>
      </c>
      <c r="D9" s="14">
        <f t="shared" si="3"/>
        <v>22</v>
      </c>
      <c r="E9" s="14">
        <v>400</v>
      </c>
      <c r="F9" s="14">
        <f t="shared" si="3"/>
        <v>60250</v>
      </c>
      <c r="G9" s="14">
        <v>580</v>
      </c>
      <c r="H9" s="14">
        <f>SUM(H5:H8)</f>
        <v>1380</v>
      </c>
    </row>
  </sheetData>
  <mergeCells count="6">
    <mergeCell ref="B3:B4"/>
    <mergeCell ref="C3:C4"/>
    <mergeCell ref="D3:D4"/>
    <mergeCell ref="E3:E4"/>
    <mergeCell ref="G3:G4"/>
    <mergeCell ref="H3:H4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肖权华 10.105.113.116</cp:lastModifiedBy>
  <dcterms:created xsi:type="dcterms:W3CDTF">2006-09-13T11:21:00Z</dcterms:created>
  <cp:lastPrinted>2019-08-26T08:46:00Z</cp:lastPrinted>
  <dcterms:modified xsi:type="dcterms:W3CDTF">2022-02-18T06:10:29Z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