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3"/>
  </bookViews>
  <sheets>
    <sheet name="附件1汇总表" sheetId="1" r:id="rId1"/>
    <sheet name="附件2排涝能力" sheetId="2" r:id="rId2"/>
    <sheet name="附件3农村安全饮水" sheetId="3" r:id="rId3"/>
    <sheet name="附件4维修养护" sheetId="4" r:id="rId4"/>
    <sheet name="附件5城市防洪等" sheetId="5" r:id="rId5"/>
    <sheet name="附件6水资源" sheetId="6" r:id="rId6"/>
  </sheets>
  <definedNames>
    <definedName name="_xlnm._FilterDatabase" localSheetId="0" hidden="1">附件1汇总表!$A$5:$H$14</definedName>
    <definedName name="_xlnm._FilterDatabase" localSheetId="3" hidden="1">附件4维修养护!$A$12:$F$12</definedName>
    <definedName name="_xlnm.Print_Area" localSheetId="1">附件2排涝能力!$A$1:$G$6</definedName>
    <definedName name="_xlnm.Print_Area" localSheetId="2">附件3农村安全饮水!$A$1:$F$7</definedName>
    <definedName name="_xlnm.Print_Area" localSheetId="3">附件4维修养护!$A$1:$F$8</definedName>
    <definedName name="_xlnm.Print_Titles" localSheetId="0">附件1汇总表!$4:$4</definedName>
    <definedName name="_xlnm.Print_Titles" localSheetId="1">附件2排涝能力!$4:$4</definedName>
    <definedName name="_xlnm.Print_Titles" localSheetId="2">附件3农村安全饮水!$4:$4</definedName>
    <definedName name="_xlnm.Print_Titles" localSheetId="3">附件4维修养护!$4:$4</definedName>
    <definedName name="_xlnm.Print_Titles" localSheetId="4">附件5城市防洪等!$4:$4</definedName>
    <definedName name="_xlnm.Print_Titles" localSheetId="5">附件6水资源!$4:$4</definedName>
  </definedNames>
  <calcPr calcId="144525"/>
</workbook>
</file>

<file path=xl/sharedStrings.xml><?xml version="1.0" encoding="utf-8"?>
<sst xmlns="http://schemas.openxmlformats.org/spreadsheetml/2006/main" count="54">
  <si>
    <t>附件1</t>
  </si>
  <si>
    <t>2021年省水利发展专项资金第四批安排汇总表</t>
  </si>
  <si>
    <t>金额单位：万元</t>
  </si>
  <si>
    <t>县市区</t>
  </si>
  <si>
    <t>小计</t>
  </si>
  <si>
    <t>附件2排涝能力</t>
  </si>
  <si>
    <t>附件3农村安全饮水</t>
  </si>
  <si>
    <t>附件4维修养护</t>
  </si>
  <si>
    <t>附件5城市防洪</t>
  </si>
  <si>
    <t>附件7水旱防御</t>
  </si>
  <si>
    <t>附件6水资源管理</t>
  </si>
  <si>
    <t>备注</t>
  </si>
  <si>
    <t>合计</t>
  </si>
  <si>
    <t>市水利局</t>
  </si>
  <si>
    <t>市铁山局</t>
  </si>
  <si>
    <t>市长江修防中心</t>
  </si>
  <si>
    <t>华容县</t>
  </si>
  <si>
    <t>岳阳楼区</t>
  </si>
  <si>
    <t>君山区</t>
  </si>
  <si>
    <t>其中建新农场城市防洪10万元</t>
  </si>
  <si>
    <t>云溪区</t>
  </si>
  <si>
    <t>屈原管理区</t>
  </si>
  <si>
    <t>经济技术开发区</t>
  </si>
  <si>
    <t>附件2</t>
  </si>
  <si>
    <t>洞庭湖区重点地区排涝能力建设2021年省级补助资金安排表</t>
  </si>
  <si>
    <t>项目</t>
  </si>
  <si>
    <t>金额</t>
  </si>
  <si>
    <t>政府预算支出
经济分类科目</t>
  </si>
  <si>
    <t>部门预算支出经济分类科目</t>
  </si>
  <si>
    <t>公共预算支出
功能分类科目</t>
  </si>
  <si>
    <t>岳阳长江段涝区、岳阳楼涝区</t>
  </si>
  <si>
    <t>附件3</t>
  </si>
  <si>
    <t>2021年农村供水保障工程省级补助资金安排表</t>
  </si>
  <si>
    <t>市本级及所辖区小计</t>
  </si>
  <si>
    <t>附件4</t>
  </si>
  <si>
    <t>2021年水利工程维修养护省级补助资金安排表</t>
  </si>
  <si>
    <t>2021年“芙蓉杯”水利工程维修养护</t>
  </si>
  <si>
    <t>水库标准化管理奖补</t>
  </si>
  <si>
    <t>兰桥水库</t>
  </si>
  <si>
    <t>大中型水闸安全鉴定</t>
  </si>
  <si>
    <t>附件5</t>
  </si>
  <si>
    <t>2021年度城市防洪、险工险段处置等省级补助资金安排表</t>
  </si>
  <si>
    <t>项目名称</t>
  </si>
  <si>
    <t>洋溪湖鸭栏电排闸处险100万元</t>
  </si>
  <si>
    <t>铁山水库溢洪道枢纽设施及南干渠荣湾分干处险100万元</t>
  </si>
  <si>
    <t>城市防洪大堤堤防维修养护4万元</t>
  </si>
  <si>
    <t>大荆湖综合治理200万元</t>
  </si>
  <si>
    <t>小团洲垸电排水毁修复、君山垸水利设施建设等200万元；君山垸、建设垸、钱粮湖垸堤防维修养护36万元；建新农场长江干堤及建新垸堤防维修养护10万元</t>
  </si>
  <si>
    <t>冶湖撇洪渠西干渠姜畈段滑坡险情80万元；永济垸、陆城垸长江干堤堤防维修养护30万元；永济泵站10万元</t>
  </si>
  <si>
    <t>屈原垸堤段维修养护</t>
  </si>
  <si>
    <t>附件6</t>
  </si>
  <si>
    <t>2021年水资源管理省级补助资金安排表</t>
  </si>
  <si>
    <t>水行政执法责任制标准化建设</t>
  </si>
  <si>
    <t>县域节水型社会达标建设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</si>
</sst>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2">
    <font>
      <sz val="12"/>
      <name val="宋体"/>
      <charset val="134"/>
    </font>
    <font>
      <sz val="12"/>
      <color theme="1"/>
      <name val="Times New Roman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indexed="8"/>
      <name val="仿宋_GB2312"/>
      <charset val="134"/>
    </font>
    <font>
      <b/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6"/>
      <color indexed="8"/>
      <name val="黑体"/>
      <charset val="134"/>
    </font>
    <font>
      <sz val="11"/>
      <color rgb="FF000000"/>
      <name val="仿宋_GB2312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15" borderId="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29" borderId="14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4" fillId="18" borderId="11" applyNumberFormat="0" applyAlignment="0" applyProtection="0">
      <alignment vertical="center"/>
    </xf>
    <xf numFmtId="0" fontId="42" fillId="18" borderId="9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0" fillId="0" borderId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53" applyFont="1" applyFill="1" applyBorder="1" applyAlignment="1" applyProtection="1">
      <alignment horizontal="center" vertical="center" wrapText="1"/>
      <protection locked="0"/>
    </xf>
    <xf numFmtId="0" fontId="10" fillId="2" borderId="2" xfId="53" applyFont="1" applyFill="1" applyBorder="1" applyAlignment="1" applyProtection="1">
      <alignment horizontal="left" vertical="center" wrapText="1"/>
      <protection locked="0"/>
    </xf>
    <xf numFmtId="177" fontId="10" fillId="2" borderId="2" xfId="53" applyNumberFormat="1" applyFont="1" applyFill="1" applyBorder="1" applyAlignment="1" applyProtection="1">
      <alignment horizontal="center" vertical="center"/>
      <protection locked="0"/>
    </xf>
    <xf numFmtId="177" fontId="8" fillId="2" borderId="2" xfId="53" applyNumberFormat="1" applyFont="1" applyFill="1" applyBorder="1" applyAlignment="1" applyProtection="1">
      <alignment horizontal="center" vertical="center"/>
      <protection locked="0"/>
    </xf>
    <xf numFmtId="0" fontId="12" fillId="2" borderId="3" xfId="53" applyFont="1" applyFill="1" applyBorder="1" applyAlignment="1" applyProtection="1">
      <alignment horizontal="center" vertical="center" wrapText="1"/>
      <protection locked="0"/>
    </xf>
    <xf numFmtId="0" fontId="12" fillId="2" borderId="2" xfId="53" applyFont="1" applyFill="1" applyBorder="1" applyAlignment="1" applyProtection="1">
      <alignment horizontal="center" vertical="center" wrapText="1"/>
      <protection locked="0"/>
    </xf>
    <xf numFmtId="0" fontId="12" fillId="2" borderId="4" xfId="53" applyFont="1" applyFill="1" applyBorder="1" applyAlignment="1" applyProtection="1">
      <alignment horizontal="center" vertical="center" wrapText="1"/>
      <protection locked="0"/>
    </xf>
    <xf numFmtId="0" fontId="12" fillId="2" borderId="5" xfId="53" applyFont="1" applyFill="1" applyBorder="1" applyAlignment="1" applyProtection="1">
      <alignment horizontal="center" vertical="center" wrapText="1"/>
      <protection locked="0"/>
    </xf>
    <xf numFmtId="0" fontId="12" fillId="2" borderId="2" xfId="53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27" fillId="0" borderId="2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29" fillId="0" borderId="0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/>
    </xf>
    <xf numFmtId="176" fontId="19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177" fontId="8" fillId="2" borderId="6" xfId="53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>
      <alignment horizontal="center" vertical="center"/>
    </xf>
    <xf numFmtId="1" fontId="9" fillId="0" borderId="2" xfId="6" applyNumberFormat="1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30_20161130-湖南省2016年水利投资计划台账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5" xfId="55"/>
    <cellStyle name="常规 3" xfId="56"/>
    <cellStyle name="常规 18" xfId="57"/>
    <cellStyle name="常规 19 4" xfId="58"/>
  </cellStyles>
  <dxfs count="1">
    <dxf>
      <font>
        <name val="宋体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4"/>
  <sheetViews>
    <sheetView workbookViewId="0">
      <selection activeCell="G3" sqref="G3:I3"/>
    </sheetView>
  </sheetViews>
  <sheetFormatPr defaultColWidth="9" defaultRowHeight="15.6"/>
  <cols>
    <col min="1" max="1" width="21" style="80" customWidth="1"/>
    <col min="2" max="2" width="11.875" style="80" customWidth="1"/>
    <col min="3" max="3" width="14.2" style="79" customWidth="1"/>
    <col min="4" max="4" width="19.4" style="80" customWidth="1"/>
    <col min="5" max="6" width="14.2" style="80" customWidth="1"/>
    <col min="7" max="7" width="10.25" style="80" hidden="1" customWidth="1"/>
    <col min="8" max="8" width="18.1" style="80" customWidth="1"/>
    <col min="9" max="9" width="14.875" style="80" customWidth="1"/>
    <col min="10" max="16384" width="9" style="80"/>
  </cols>
  <sheetData>
    <row r="1" ht="26.25" customHeight="1" spans="1:9">
      <c r="A1" s="81" t="s">
        <v>0</v>
      </c>
      <c r="C1" s="80"/>
      <c r="I1" s="94"/>
    </row>
    <row r="2" s="76" customFormat="1" ht="60" customHeight="1" spans="1:8">
      <c r="A2" s="82" t="s">
        <v>1</v>
      </c>
      <c r="B2" s="82"/>
      <c r="C2" s="82"/>
      <c r="D2" s="82"/>
      <c r="E2" s="82"/>
      <c r="F2" s="82"/>
      <c r="G2" s="82"/>
      <c r="H2" s="82"/>
    </row>
    <row r="3" s="77" customFormat="1" ht="24.75" customHeight="1" spans="1:9">
      <c r="A3" s="83"/>
      <c r="B3" s="84"/>
      <c r="C3" s="84"/>
      <c r="D3" s="84"/>
      <c r="E3" s="84"/>
      <c r="F3" s="84"/>
      <c r="G3" s="85" t="s">
        <v>2</v>
      </c>
      <c r="H3" s="85"/>
      <c r="I3" s="85"/>
    </row>
    <row r="4" s="78" customFormat="1" ht="34" customHeight="1" spans="1:9">
      <c r="A4" s="39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86" t="s">
        <v>10</v>
      </c>
      <c r="I4" s="95" t="s">
        <v>11</v>
      </c>
    </row>
    <row r="5" s="79" customFormat="1" ht="34" customHeight="1" spans="1:9">
      <c r="A5" s="39" t="s">
        <v>12</v>
      </c>
      <c r="B5" s="17">
        <f t="shared" ref="B5:B8" si="0">SUM(C5:H5)</f>
        <v>1839</v>
      </c>
      <c r="C5" s="73">
        <f t="shared" ref="C5:H5" si="1">SUM(C6:C14)</f>
        <v>909</v>
      </c>
      <c r="D5" s="73">
        <f t="shared" si="1"/>
        <v>80</v>
      </c>
      <c r="E5" s="73">
        <f t="shared" si="1"/>
        <v>30</v>
      </c>
      <c r="F5" s="73">
        <f t="shared" si="1"/>
        <v>780</v>
      </c>
      <c r="G5" s="73">
        <f t="shared" si="1"/>
        <v>0</v>
      </c>
      <c r="H5" s="73">
        <f t="shared" si="1"/>
        <v>40</v>
      </c>
      <c r="I5" s="89"/>
    </row>
    <row r="6" s="79" customFormat="1" ht="34" customHeight="1" spans="1:9">
      <c r="A6" s="42" t="s">
        <v>13</v>
      </c>
      <c r="B6" s="87">
        <f t="shared" si="0"/>
        <v>100</v>
      </c>
      <c r="C6" s="75"/>
      <c r="D6" s="75"/>
      <c r="E6" s="75"/>
      <c r="F6" s="75">
        <v>100</v>
      </c>
      <c r="G6" s="73"/>
      <c r="H6" s="88"/>
      <c r="I6" s="89"/>
    </row>
    <row r="7" s="79" customFormat="1" ht="34" customHeight="1" spans="1:9">
      <c r="A7" s="42" t="s">
        <v>14</v>
      </c>
      <c r="B7" s="87">
        <f t="shared" si="0"/>
        <v>100</v>
      </c>
      <c r="C7" s="75"/>
      <c r="D7" s="75"/>
      <c r="E7" s="75"/>
      <c r="F7" s="75">
        <v>100</v>
      </c>
      <c r="G7" s="73"/>
      <c r="H7" s="88"/>
      <c r="I7" s="89"/>
    </row>
    <row r="8" s="79" customFormat="1" ht="34" customHeight="1" spans="1:9">
      <c r="A8" s="42" t="s">
        <v>15</v>
      </c>
      <c r="B8" s="87">
        <f t="shared" si="0"/>
        <v>4</v>
      </c>
      <c r="C8" s="75"/>
      <c r="D8" s="75"/>
      <c r="E8" s="75"/>
      <c r="F8" s="75">
        <v>4</v>
      </c>
      <c r="G8" s="73"/>
      <c r="H8" s="88"/>
      <c r="I8" s="89"/>
    </row>
    <row r="9" s="79" customFormat="1" ht="34" customHeight="1" spans="1:9">
      <c r="A9" s="45" t="s">
        <v>16</v>
      </c>
      <c r="B9" s="87">
        <f t="shared" ref="B9:B14" si="2">SUM(C9:H9)</f>
        <v>200</v>
      </c>
      <c r="C9" s="89"/>
      <c r="D9" s="89"/>
      <c r="E9" s="89"/>
      <c r="F9" s="43">
        <v>200</v>
      </c>
      <c r="G9" s="87"/>
      <c r="H9" s="90"/>
      <c r="I9" s="89"/>
    </row>
    <row r="10" s="79" customFormat="1" ht="34" customHeight="1" spans="1:9">
      <c r="A10" s="74" t="s">
        <v>17</v>
      </c>
      <c r="B10" s="87">
        <f t="shared" si="2"/>
        <v>934</v>
      </c>
      <c r="C10" s="75">
        <v>909</v>
      </c>
      <c r="D10" s="89"/>
      <c r="E10" s="89"/>
      <c r="F10" s="89"/>
      <c r="G10" s="87"/>
      <c r="H10" s="91">
        <v>25</v>
      </c>
      <c r="I10" s="89"/>
    </row>
    <row r="11" s="79" customFormat="1" ht="34" customHeight="1" spans="1:9">
      <c r="A11" s="87" t="s">
        <v>18</v>
      </c>
      <c r="B11" s="87">
        <f t="shared" si="2"/>
        <v>251</v>
      </c>
      <c r="C11" s="75"/>
      <c r="D11" s="89"/>
      <c r="E11" s="92">
        <v>5</v>
      </c>
      <c r="F11" s="43">
        <v>246</v>
      </c>
      <c r="G11" s="87"/>
      <c r="H11" s="90"/>
      <c r="I11" s="96" t="s">
        <v>19</v>
      </c>
    </row>
    <row r="12" s="79" customFormat="1" ht="34" customHeight="1" spans="1:9">
      <c r="A12" s="42" t="s">
        <v>20</v>
      </c>
      <c r="B12" s="87">
        <f t="shared" si="2"/>
        <v>165</v>
      </c>
      <c r="C12" s="93"/>
      <c r="D12" s="42">
        <v>30</v>
      </c>
      <c r="E12" s="89"/>
      <c r="F12" s="43">
        <v>120</v>
      </c>
      <c r="G12" s="87"/>
      <c r="H12" s="91">
        <v>15</v>
      </c>
      <c r="I12" s="89"/>
    </row>
    <row r="13" s="79" customFormat="1" ht="34" customHeight="1" spans="1:9">
      <c r="A13" s="74" t="s">
        <v>21</v>
      </c>
      <c r="B13" s="87">
        <f t="shared" si="2"/>
        <v>65</v>
      </c>
      <c r="C13" s="93"/>
      <c r="D13" s="42">
        <v>50</v>
      </c>
      <c r="E13" s="42">
        <v>5</v>
      </c>
      <c r="F13" s="42">
        <v>10</v>
      </c>
      <c r="G13" s="87"/>
      <c r="H13" s="90"/>
      <c r="I13" s="89"/>
    </row>
    <row r="14" s="79" customFormat="1" ht="34" customHeight="1" spans="1:9">
      <c r="A14" s="42" t="s">
        <v>22</v>
      </c>
      <c r="B14" s="87">
        <f t="shared" si="2"/>
        <v>20</v>
      </c>
      <c r="C14" s="89"/>
      <c r="D14" s="89"/>
      <c r="E14" s="42">
        <v>20</v>
      </c>
      <c r="F14" s="89"/>
      <c r="G14" s="87"/>
      <c r="H14" s="90"/>
      <c r="I14" s="89"/>
    </row>
  </sheetData>
  <mergeCells count="2">
    <mergeCell ref="A2:H2"/>
    <mergeCell ref="G3:I3"/>
  </mergeCells>
  <printOptions horizontalCentered="1"/>
  <pageMargins left="0.707638888888889" right="0.707638888888889" top="0.984027777777778" bottom="0.984027777777778" header="0.511805555555556" footer="0.786805555555556"/>
  <pageSetup paperSize="9" scale="96" firstPageNumber="3" fitToHeight="0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"/>
  <sheetViews>
    <sheetView workbookViewId="0">
      <selection activeCell="A4" sqref="$A4:$XFD6"/>
    </sheetView>
  </sheetViews>
  <sheetFormatPr defaultColWidth="7.875" defaultRowHeight="15.6" outlineLevelRow="6"/>
  <cols>
    <col min="1" max="1" width="15.9" style="62" customWidth="1"/>
    <col min="2" max="2" width="32.7" style="62" customWidth="1"/>
    <col min="3" max="3" width="14.25" style="63" customWidth="1"/>
    <col min="4" max="4" width="16.9" style="63" customWidth="1"/>
    <col min="5" max="5" width="14.25" style="63" hidden="1" customWidth="1"/>
    <col min="6" max="6" width="18.6" style="63" customWidth="1"/>
    <col min="7" max="7" width="16" style="64" customWidth="1"/>
    <col min="8" max="16384" width="7.875" style="62"/>
  </cols>
  <sheetData>
    <row r="1" s="10" customFormat="1" ht="30" customHeight="1" spans="1:7">
      <c r="A1" s="65" t="s">
        <v>23</v>
      </c>
      <c r="C1" s="66"/>
      <c r="D1" s="66"/>
      <c r="E1" s="66"/>
      <c r="F1" s="66"/>
      <c r="G1" s="67"/>
    </row>
    <row r="2" ht="81" customHeight="1" spans="1:10">
      <c r="A2" s="68" t="s">
        <v>24</v>
      </c>
      <c r="B2" s="68"/>
      <c r="C2" s="68"/>
      <c r="D2" s="68"/>
      <c r="E2" s="68"/>
      <c r="F2" s="68"/>
      <c r="G2" s="68"/>
      <c r="H2" s="63"/>
      <c r="I2" s="63"/>
      <c r="J2" s="63"/>
    </row>
    <row r="3" ht="26.25" customHeight="1" spans="1:10">
      <c r="A3" s="69"/>
      <c r="B3" s="69"/>
      <c r="C3" s="69"/>
      <c r="D3" s="69"/>
      <c r="E3" s="69"/>
      <c r="F3" s="69"/>
      <c r="G3" s="70" t="s">
        <v>2</v>
      </c>
      <c r="H3" s="63"/>
      <c r="I3" s="63"/>
      <c r="J3" s="63"/>
    </row>
    <row r="4" ht="41" customHeight="1" spans="1:10">
      <c r="A4" s="16" t="s">
        <v>3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29</v>
      </c>
      <c r="G4" s="16" t="s">
        <v>11</v>
      </c>
      <c r="H4" s="63"/>
      <c r="I4" s="63"/>
      <c r="J4" s="63"/>
    </row>
    <row r="5" ht="41" customHeight="1" spans="1:10">
      <c r="A5" s="71" t="s">
        <v>4</v>
      </c>
      <c r="B5" s="72"/>
      <c r="C5" s="73">
        <f>C6</f>
        <v>909</v>
      </c>
      <c r="D5" s="73"/>
      <c r="E5" s="73"/>
      <c r="F5" s="73"/>
      <c r="G5" s="72"/>
      <c r="H5" s="63"/>
      <c r="I5" s="63"/>
      <c r="J5" s="63"/>
    </row>
    <row r="6" ht="41" customHeight="1" spans="1:10">
      <c r="A6" s="74" t="s">
        <v>17</v>
      </c>
      <c r="B6" s="72" t="s">
        <v>30</v>
      </c>
      <c r="C6" s="75">
        <v>909</v>
      </c>
      <c r="D6" s="42">
        <v>503</v>
      </c>
      <c r="E6" s="42"/>
      <c r="F6" s="42">
        <v>2130305</v>
      </c>
      <c r="G6" s="72"/>
      <c r="H6" s="63"/>
      <c r="I6" s="63"/>
      <c r="J6" s="63"/>
    </row>
    <row r="7" ht="26.1" customHeight="1" spans="8:10">
      <c r="H7" s="63"/>
      <c r="I7" s="63"/>
      <c r="J7" s="63"/>
    </row>
  </sheetData>
  <mergeCells count="1">
    <mergeCell ref="A2:G2"/>
  </mergeCells>
  <printOptions horizontalCentered="1"/>
  <pageMargins left="0.747916666666667" right="0.747916666666667" top="0.984027777777778" bottom="0.984027777777778" header="0.511805555555556" footer="0.786805555555556"/>
  <pageSetup paperSize="9" firstPageNumber="13" fitToHeight="0" orientation="landscape" useFirstPageNumber="1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A4" sqref="$A4:$XFD7"/>
    </sheetView>
  </sheetViews>
  <sheetFormatPr defaultColWidth="9" defaultRowHeight="30" customHeight="1" outlineLevelRow="6" outlineLevelCol="5"/>
  <cols>
    <col min="1" max="1" width="23.1" style="57" customWidth="1"/>
    <col min="2" max="2" width="11.125" style="57" customWidth="1"/>
    <col min="3" max="3" width="16.7" style="57" customWidth="1"/>
    <col min="4" max="4" width="13.125" style="57" hidden="1" customWidth="1"/>
    <col min="5" max="5" width="16.7" style="57" customWidth="1"/>
    <col min="6" max="6" width="13.9" style="58" customWidth="1"/>
    <col min="7" max="16384" width="9" style="59"/>
  </cols>
  <sheetData>
    <row r="1" customHeight="1" spans="1:1">
      <c r="A1" s="60" t="s">
        <v>31</v>
      </c>
    </row>
    <row r="2" ht="88" customHeight="1" spans="1:6">
      <c r="A2" s="35" t="s">
        <v>32</v>
      </c>
      <c r="B2" s="35"/>
      <c r="C2" s="35"/>
      <c r="D2" s="35"/>
      <c r="E2" s="35"/>
      <c r="F2" s="35"/>
    </row>
    <row r="3" ht="24" customHeight="1" spans="1:6">
      <c r="A3" s="61"/>
      <c r="B3" s="61"/>
      <c r="C3" s="61"/>
      <c r="D3" s="61"/>
      <c r="E3" s="61"/>
      <c r="F3" s="37" t="s">
        <v>2</v>
      </c>
    </row>
    <row r="4" s="55" customFormat="1" ht="40" customHeight="1" spans="1:6">
      <c r="A4" s="39" t="s">
        <v>3</v>
      </c>
      <c r="B4" s="39" t="s">
        <v>26</v>
      </c>
      <c r="C4" s="16" t="s">
        <v>27</v>
      </c>
      <c r="D4" s="16" t="s">
        <v>28</v>
      </c>
      <c r="E4" s="16" t="s">
        <v>29</v>
      </c>
      <c r="F4" s="39" t="s">
        <v>11</v>
      </c>
    </row>
    <row r="5" s="56" customFormat="1" ht="40" customHeight="1" spans="1:6">
      <c r="A5" s="38" t="s">
        <v>33</v>
      </c>
      <c r="B5" s="39">
        <f>SUM(B6:B7)</f>
        <v>80</v>
      </c>
      <c r="C5" s="39"/>
      <c r="D5" s="39"/>
      <c r="E5" s="39"/>
      <c r="F5" s="40"/>
    </row>
    <row r="6" ht="40" customHeight="1" spans="1:6">
      <c r="A6" s="42" t="s">
        <v>20</v>
      </c>
      <c r="B6" s="42">
        <v>30</v>
      </c>
      <c r="C6" s="42">
        <v>503</v>
      </c>
      <c r="D6" s="42"/>
      <c r="E6" s="42">
        <v>2130305</v>
      </c>
      <c r="F6" s="44"/>
    </row>
    <row r="7" ht="40" customHeight="1" spans="1:6">
      <c r="A7" s="42" t="s">
        <v>21</v>
      </c>
      <c r="B7" s="42">
        <v>50</v>
      </c>
      <c r="C7" s="42">
        <v>503</v>
      </c>
      <c r="D7" s="42"/>
      <c r="E7" s="42">
        <v>2130305</v>
      </c>
      <c r="F7" s="44"/>
    </row>
  </sheetData>
  <mergeCells count="1">
    <mergeCell ref="A2:F2"/>
  </mergeCells>
  <conditionalFormatting sqref="A3:A4 A6:A7 A11:A65426">
    <cfRule type="duplicateValues" dxfId="0" priority="2"/>
  </conditionalFormatting>
  <printOptions horizontalCentered="1"/>
  <pageMargins left="0.747916666666667" right="0.649305555555556" top="0.984027777777778" bottom="0.984027777777778" header="0.511805555555556" footer="0.786805555555556"/>
  <pageSetup paperSize="9" firstPageNumber="16" fitToHeight="0" orientation="portrait" useFirstPageNumber="1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8"/>
  <sheetViews>
    <sheetView tabSelected="1" workbookViewId="0">
      <selection activeCell="A1" sqref="A1"/>
    </sheetView>
  </sheetViews>
  <sheetFormatPr defaultColWidth="9.625" defaultRowHeight="13.8" outlineLevelRow="7" outlineLevelCol="5"/>
  <cols>
    <col min="1" max="1" width="16.1" style="47" customWidth="1"/>
    <col min="2" max="2" width="33.75" style="48" customWidth="1"/>
    <col min="3" max="3" width="12.2" style="49" customWidth="1"/>
    <col min="4" max="5" width="16.4" style="47" customWidth="1"/>
    <col min="6" max="6" width="25.625" style="48" customWidth="1"/>
    <col min="7" max="16384" width="9.625" style="47"/>
  </cols>
  <sheetData>
    <row r="1" ht="24.95" customHeight="1" spans="1:1">
      <c r="A1" s="50" t="s">
        <v>34</v>
      </c>
    </row>
    <row r="2" ht="79" customHeight="1" spans="1:6">
      <c r="A2" s="35" t="s">
        <v>35</v>
      </c>
      <c r="B2" s="35"/>
      <c r="C2" s="35"/>
      <c r="D2" s="35"/>
      <c r="E2" s="35"/>
      <c r="F2" s="35"/>
    </row>
    <row r="3" ht="23.25" customHeight="1" spans="1:6">
      <c r="A3" s="51"/>
      <c r="B3" s="52"/>
      <c r="C3" s="51"/>
      <c r="D3" s="51"/>
      <c r="E3" s="51"/>
      <c r="F3" s="53" t="s">
        <v>2</v>
      </c>
    </row>
    <row r="4" ht="41" customHeight="1" spans="1:6">
      <c r="A4" s="39" t="s">
        <v>3</v>
      </c>
      <c r="B4" s="39" t="s">
        <v>25</v>
      </c>
      <c r="C4" s="39" t="s">
        <v>26</v>
      </c>
      <c r="D4" s="39" t="s">
        <v>27</v>
      </c>
      <c r="E4" s="39" t="s">
        <v>29</v>
      </c>
      <c r="F4" s="38" t="s">
        <v>11</v>
      </c>
    </row>
    <row r="5" ht="41" customHeight="1" spans="1:6">
      <c r="A5" s="38" t="s">
        <v>4</v>
      </c>
      <c r="B5" s="38"/>
      <c r="C5" s="38">
        <f>SUM(C6:C8)</f>
        <v>30</v>
      </c>
      <c r="D5" s="43"/>
      <c r="E5" s="43"/>
      <c r="F5" s="43"/>
    </row>
    <row r="6" ht="41" customHeight="1" spans="1:6">
      <c r="A6" s="43" t="s">
        <v>18</v>
      </c>
      <c r="B6" s="42" t="s">
        <v>36</v>
      </c>
      <c r="C6" s="43">
        <v>5</v>
      </c>
      <c r="D6" s="43">
        <v>503</v>
      </c>
      <c r="E6" s="43">
        <v>2130306</v>
      </c>
      <c r="F6" s="42"/>
    </row>
    <row r="7" s="46" customFormat="1" ht="41" customHeight="1" spans="1:6">
      <c r="A7" s="42" t="s">
        <v>22</v>
      </c>
      <c r="B7" s="42" t="s">
        <v>37</v>
      </c>
      <c r="C7" s="42">
        <v>20</v>
      </c>
      <c r="D7" s="43">
        <v>503</v>
      </c>
      <c r="E7" s="43">
        <v>2130306</v>
      </c>
      <c r="F7" s="42" t="s">
        <v>38</v>
      </c>
    </row>
    <row r="8" s="46" customFormat="1" ht="41" customHeight="1" spans="1:6">
      <c r="A8" s="54" t="s">
        <v>21</v>
      </c>
      <c r="B8" s="42" t="s">
        <v>39</v>
      </c>
      <c r="C8" s="42">
        <v>5</v>
      </c>
      <c r="D8" s="43">
        <v>503</v>
      </c>
      <c r="E8" s="43">
        <v>2130306</v>
      </c>
      <c r="F8" s="54"/>
    </row>
  </sheetData>
  <mergeCells count="1">
    <mergeCell ref="A2:F2"/>
  </mergeCells>
  <printOptions horizontalCentered="1"/>
  <pageMargins left="0.707638888888889" right="0.707638888888889" top="0.984027777777778" bottom="0.984027777777778" header="0.511805555555556" footer="0.786805555555556"/>
  <pageSetup paperSize="9" firstPageNumber="23" fitToHeight="0" orientation="landscape" useFirstPageNumber="1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2"/>
  <sheetViews>
    <sheetView topLeftCell="A5" workbookViewId="0">
      <selection activeCell="A2" sqref="A2:E2"/>
    </sheetView>
  </sheetViews>
  <sheetFormatPr defaultColWidth="9" defaultRowHeight="24" customHeight="1" outlineLevelCol="4"/>
  <cols>
    <col min="1" max="1" width="15.6" style="30" customWidth="1"/>
    <col min="2" max="2" width="57.375" style="31" customWidth="1"/>
    <col min="3" max="3" width="12.625" style="31" customWidth="1"/>
    <col min="4" max="5" width="15.9" style="31" customWidth="1"/>
    <col min="6" max="16384" width="9" style="32"/>
  </cols>
  <sheetData>
    <row r="1" ht="29" customHeight="1" spans="1:5">
      <c r="A1" s="33" t="s">
        <v>40</v>
      </c>
      <c r="B1" s="34"/>
      <c r="C1" s="34"/>
      <c r="D1" s="34"/>
      <c r="E1" s="34"/>
    </row>
    <row r="2" s="27" customFormat="1" ht="64" customHeight="1" spans="1:5">
      <c r="A2" s="35" t="s">
        <v>41</v>
      </c>
      <c r="B2" s="35"/>
      <c r="C2" s="35"/>
      <c r="D2" s="35"/>
      <c r="E2" s="35"/>
    </row>
    <row r="3" s="28" customFormat="1" ht="29.1" customHeight="1" spans="1:5">
      <c r="A3" s="36"/>
      <c r="B3" s="37" t="s">
        <v>2</v>
      </c>
      <c r="C3" s="37"/>
      <c r="D3" s="37"/>
      <c r="E3" s="37"/>
    </row>
    <row r="4" s="29" customFormat="1" ht="40" customHeight="1" spans="1:5">
      <c r="A4" s="38" t="s">
        <v>3</v>
      </c>
      <c r="B4" s="39" t="s">
        <v>42</v>
      </c>
      <c r="C4" s="39" t="s">
        <v>26</v>
      </c>
      <c r="D4" s="39" t="s">
        <v>27</v>
      </c>
      <c r="E4" s="39" t="s">
        <v>29</v>
      </c>
    </row>
    <row r="5" s="28" customFormat="1" ht="40" customHeight="1" spans="1:5">
      <c r="A5" s="38" t="s">
        <v>4</v>
      </c>
      <c r="B5" s="40"/>
      <c r="C5" s="41">
        <f>SUM(C6:C12)</f>
        <v>780</v>
      </c>
      <c r="D5" s="42"/>
      <c r="E5" s="42"/>
    </row>
    <row r="6" s="28" customFormat="1" ht="40" customHeight="1" spans="1:5">
      <c r="A6" s="43" t="s">
        <v>13</v>
      </c>
      <c r="B6" s="44" t="s">
        <v>43</v>
      </c>
      <c r="C6" s="45">
        <v>100</v>
      </c>
      <c r="D6" s="42">
        <v>503</v>
      </c>
      <c r="E6" s="42">
        <v>2130305</v>
      </c>
    </row>
    <row r="7" s="28" customFormat="1" ht="40" customHeight="1" spans="1:5">
      <c r="A7" s="43" t="s">
        <v>14</v>
      </c>
      <c r="B7" s="44" t="s">
        <v>44</v>
      </c>
      <c r="C7" s="45">
        <v>100</v>
      </c>
      <c r="D7" s="42">
        <v>503</v>
      </c>
      <c r="E7" s="42">
        <v>2130305</v>
      </c>
    </row>
    <row r="8" s="28" customFormat="1" ht="40" customHeight="1" spans="1:5">
      <c r="A8" s="43" t="s">
        <v>15</v>
      </c>
      <c r="B8" s="44" t="s">
        <v>45</v>
      </c>
      <c r="C8" s="45">
        <v>4</v>
      </c>
      <c r="D8" s="42">
        <v>503</v>
      </c>
      <c r="E8" s="42">
        <v>2130305</v>
      </c>
    </row>
    <row r="9" s="30" customFormat="1" ht="40" customHeight="1" spans="1:5">
      <c r="A9" s="43" t="s">
        <v>16</v>
      </c>
      <c r="B9" s="44" t="s">
        <v>46</v>
      </c>
      <c r="C9" s="43">
        <v>200</v>
      </c>
      <c r="D9" s="42">
        <v>503</v>
      </c>
      <c r="E9" s="42">
        <v>2130305</v>
      </c>
    </row>
    <row r="10" s="30" customFormat="1" ht="54" customHeight="1" spans="1:5">
      <c r="A10" s="43" t="s">
        <v>18</v>
      </c>
      <c r="B10" s="44" t="s">
        <v>47</v>
      </c>
      <c r="C10" s="43">
        <v>246</v>
      </c>
      <c r="D10" s="42">
        <v>503</v>
      </c>
      <c r="E10" s="42">
        <v>2130305</v>
      </c>
    </row>
    <row r="11" s="30" customFormat="1" ht="40" customHeight="1" spans="1:5">
      <c r="A11" s="43" t="s">
        <v>20</v>
      </c>
      <c r="B11" s="44" t="s">
        <v>48</v>
      </c>
      <c r="C11" s="43">
        <v>120</v>
      </c>
      <c r="D11" s="42">
        <v>503</v>
      </c>
      <c r="E11" s="42">
        <v>2130305</v>
      </c>
    </row>
    <row r="12" s="30" customFormat="1" ht="40" customHeight="1" spans="1:5">
      <c r="A12" s="42" t="s">
        <v>21</v>
      </c>
      <c r="B12" s="44" t="s">
        <v>49</v>
      </c>
      <c r="C12" s="42">
        <v>10</v>
      </c>
      <c r="D12" s="42">
        <v>503</v>
      </c>
      <c r="E12" s="42">
        <v>2130305</v>
      </c>
    </row>
  </sheetData>
  <mergeCells count="2">
    <mergeCell ref="A2:E2"/>
    <mergeCell ref="B3:E3"/>
  </mergeCells>
  <printOptions horizontalCentered="1"/>
  <pageMargins left="0.747916666666667" right="0.668055555555556" top="0.786805555555556" bottom="0.786805555555556" header="0.511805555555556" footer="0.786805555555556"/>
  <pageSetup paperSize="9" firstPageNumber="40" fitToHeight="0" orientation="landscape" useFirstPageNumber="1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"/>
  <sheetViews>
    <sheetView workbookViewId="0">
      <selection activeCell="A4" sqref="$A4:$XFD9"/>
    </sheetView>
  </sheetViews>
  <sheetFormatPr defaultColWidth="9" defaultRowHeight="13.8" outlineLevelCol="4"/>
  <cols>
    <col min="1" max="1" width="12" style="5" customWidth="1"/>
    <col min="2" max="2" width="28.3" style="6" customWidth="1"/>
    <col min="3" max="3" width="10.9" style="5" customWidth="1"/>
    <col min="4" max="5" width="15.2" style="7" customWidth="1"/>
    <col min="6" max="16384" width="9" style="7"/>
  </cols>
  <sheetData>
    <row r="1" s="1" customFormat="1" ht="29.25" customHeight="1" spans="1:3">
      <c r="A1" s="8" t="s">
        <v>50</v>
      </c>
      <c r="B1" s="9"/>
      <c r="C1" s="10"/>
    </row>
    <row r="2" ht="81" customHeight="1" spans="1:5">
      <c r="A2" s="11" t="s">
        <v>51</v>
      </c>
      <c r="B2" s="11"/>
      <c r="C2" s="11"/>
      <c r="D2" s="11"/>
      <c r="E2" s="11"/>
    </row>
    <row r="3" ht="21" customHeight="1" spans="1:5">
      <c r="A3" s="12"/>
      <c r="B3" s="13"/>
      <c r="C3" s="14"/>
      <c r="D3" s="15" t="s">
        <v>2</v>
      </c>
      <c r="E3" s="15"/>
    </row>
    <row r="4" s="2" customFormat="1" ht="39" customHeight="1" spans="1:5">
      <c r="A4" s="16" t="s">
        <v>3</v>
      </c>
      <c r="B4" s="16" t="s">
        <v>25</v>
      </c>
      <c r="C4" s="16" t="s">
        <v>26</v>
      </c>
      <c r="D4" s="17" t="s">
        <v>27</v>
      </c>
      <c r="E4" s="17" t="s">
        <v>29</v>
      </c>
    </row>
    <row r="5" s="3" customFormat="1" ht="39" customHeight="1" spans="1:5">
      <c r="A5" s="18" t="s">
        <v>12</v>
      </c>
      <c r="B5" s="19"/>
      <c r="C5" s="20">
        <f>C6+C9</f>
        <v>40</v>
      </c>
      <c r="D5" s="21"/>
      <c r="E5" s="21"/>
    </row>
    <row r="6" s="4" customFormat="1" ht="39" customHeight="1" spans="1:5">
      <c r="A6" s="22" t="s">
        <v>17</v>
      </c>
      <c r="B6" s="23" t="s">
        <v>4</v>
      </c>
      <c r="C6" s="21">
        <f>C7+C8</f>
        <v>25</v>
      </c>
      <c r="D6" s="21"/>
      <c r="E6" s="21"/>
    </row>
    <row r="7" ht="39" customHeight="1" spans="1:5">
      <c r="A7" s="24"/>
      <c r="B7" s="23" t="s">
        <v>52</v>
      </c>
      <c r="C7" s="21">
        <v>15</v>
      </c>
      <c r="D7" s="21">
        <v>502</v>
      </c>
      <c r="E7" s="21">
        <v>2130311</v>
      </c>
    </row>
    <row r="8" ht="39" customHeight="1" spans="1:5">
      <c r="A8" s="25"/>
      <c r="B8" s="23" t="s">
        <v>53</v>
      </c>
      <c r="C8" s="21">
        <v>10</v>
      </c>
      <c r="D8" s="21">
        <v>502</v>
      </c>
      <c r="E8" s="21">
        <v>2130311</v>
      </c>
    </row>
    <row r="9" ht="39" customHeight="1" spans="1:5">
      <c r="A9" s="26" t="s">
        <v>20</v>
      </c>
      <c r="B9" s="23" t="s">
        <v>52</v>
      </c>
      <c r="C9" s="21">
        <v>15</v>
      </c>
      <c r="D9" s="21">
        <v>502</v>
      </c>
      <c r="E9" s="21">
        <v>2130311</v>
      </c>
    </row>
  </sheetData>
  <mergeCells count="3">
    <mergeCell ref="A2:E2"/>
    <mergeCell ref="D3:E3"/>
    <mergeCell ref="A6:A8"/>
  </mergeCells>
  <printOptions horizontalCentered="1"/>
  <pageMargins left="0.590277777777778" right="0.590277777777778" top="0.984027777777778" bottom="0.984027777777778" header="0.511805555555556" footer="0.786805555555556"/>
  <pageSetup paperSize="9" firstPageNumber="55" fitToHeight="0" orientation="portrait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附件1汇总表</vt:lpstr>
      <vt:lpstr>附件2排涝能力</vt:lpstr>
      <vt:lpstr>附件3农村安全饮水</vt:lpstr>
      <vt:lpstr>附件4维修养护</vt:lpstr>
      <vt:lpstr>附件5城市防洪等</vt:lpstr>
      <vt:lpstr>附件6水资源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麦田</cp:lastModifiedBy>
  <dcterms:created xsi:type="dcterms:W3CDTF">2018-06-02T03:28:00Z</dcterms:created>
  <cp:lastPrinted>2021-12-01T16:04:00Z</cp:lastPrinted>
  <dcterms:modified xsi:type="dcterms:W3CDTF">2021-12-30T06:06:44Z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26E3C3A7D97646DAAD489358CC82B4FA</vt:lpwstr>
  </property>
</Properties>
</file>