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2944" windowHeight="10896" tabRatio="949" firstSheet="2" activeTab="7"/>
  </bookViews>
  <sheets>
    <sheet name="宏1" sheetId="1" state="veryHidden" r:id="rId1"/>
    <sheet name="Macro1" sheetId="2" state="veryHidden" r:id="rId2"/>
    <sheet name="附件1" sheetId="3" r:id="rId3"/>
    <sheet name="附件2" sheetId="4" r:id="rId4"/>
    <sheet name="附件3" sheetId="5" r:id="rId5"/>
    <sheet name="附件4" sheetId="6" r:id="rId6"/>
    <sheet name="附件5" sheetId="7" r:id="rId7"/>
    <sheet name="附件6" sheetId="8" r:id="rId8"/>
    <sheet name="附件7" sheetId="9" r:id="rId9"/>
  </sheets>
  <definedNames>
    <definedName name="_xlnm._FilterDatabase" localSheetId="4" hidden="1">附件3!$A$1:$D$9</definedName>
    <definedName name="_xlnm._FilterDatabase" localSheetId="5" hidden="1">附件4!$A$4:$E$5</definedName>
    <definedName name="_xlnm.Print_Area" localSheetId="8">附件7!$A$1:$D$5</definedName>
    <definedName name="_xlnm.Print_Titles" localSheetId="2">附件1!$4:$4</definedName>
    <definedName name="_xlnm.Print_Titles" localSheetId="4">附件3!$4:$4</definedName>
    <definedName name="_xlnm.Print_Titles" localSheetId="5">附件4!$4:$4</definedName>
    <definedName name="_xlnm.Print_Titles" localSheetId="6">附件5!$4:$4</definedName>
    <definedName name="_xlnm.Print_Titles" localSheetId="7">附件6!$4:$4</definedName>
    <definedName name="_xlnm.Print_Titles" localSheetId="8">附件7!$4:$4</definedName>
  </definedNames>
  <calcPr calcId="114210" fullCalcOnLoad="1"/>
</workbook>
</file>

<file path=xl/calcChain.xml><?xml version="1.0" encoding="utf-8"?>
<calcChain xmlns="http://schemas.openxmlformats.org/spreadsheetml/2006/main">
  <c r="B5" i="8"/>
  <c r="B5" i="7"/>
  <c r="M13" i="4"/>
  <c r="L13"/>
  <c r="M12"/>
  <c r="L12"/>
  <c r="M11"/>
  <c r="L11"/>
  <c r="M10"/>
  <c r="L10"/>
  <c r="M9"/>
  <c r="L9"/>
  <c r="M8"/>
  <c r="L8"/>
  <c r="M7"/>
  <c r="L7"/>
  <c r="M6"/>
  <c r="L6"/>
  <c r="K6"/>
  <c r="J6"/>
  <c r="B15" i="3"/>
  <c r="B14"/>
  <c r="B13"/>
  <c r="B12"/>
  <c r="B11"/>
  <c r="B10"/>
  <c r="B9"/>
  <c r="B8"/>
  <c r="B7"/>
  <c r="H6"/>
  <c r="G6"/>
  <c r="F6"/>
  <c r="E6"/>
  <c r="D6"/>
  <c r="C6"/>
  <c r="B6"/>
</calcChain>
</file>

<file path=xl/sharedStrings.xml><?xml version="1.0" encoding="utf-8"?>
<sst xmlns="http://schemas.openxmlformats.org/spreadsheetml/2006/main" count="121" uniqueCount="91">
  <si>
    <t>附件1</t>
  </si>
  <si>
    <t>2020年第二批中央林业给个发展资金汇总表</t>
  </si>
  <si>
    <t>单位：万元</t>
  </si>
  <si>
    <t>区（单位）</t>
  </si>
  <si>
    <t>合计</t>
  </si>
  <si>
    <t>造林补助
（林业贷款贴息）</t>
  </si>
  <si>
    <t>森林抚育补助</t>
  </si>
  <si>
    <t>森林防火</t>
  </si>
  <si>
    <t>林业有害生物防治补助</t>
  </si>
  <si>
    <t>国家重点野生动植物保护补助</t>
  </si>
  <si>
    <t>湿地保护修复补助</t>
  </si>
  <si>
    <t>功能科目</t>
  </si>
  <si>
    <t>合 计</t>
  </si>
  <si>
    <t>市林业局</t>
  </si>
  <si>
    <t>湖南东洞庭湖国家级自然保护区管理局</t>
  </si>
  <si>
    <t>市森林公安局</t>
  </si>
  <si>
    <t>市木材检查检疫站</t>
  </si>
  <si>
    <t>经济技术开发区</t>
  </si>
  <si>
    <t>屈原管理区</t>
  </si>
  <si>
    <t>云溪区</t>
  </si>
  <si>
    <t>城陵矶新港区</t>
  </si>
  <si>
    <t>君山区</t>
  </si>
  <si>
    <r>
      <t>附件</t>
    </r>
    <r>
      <rPr>
        <sz val="16"/>
        <color indexed="8"/>
        <rFont val="黑体"/>
        <family val="3"/>
        <charset val="134"/>
      </rPr>
      <t>2</t>
    </r>
  </si>
  <si>
    <r>
      <t>2020</t>
    </r>
    <r>
      <rPr>
        <sz val="20"/>
        <rFont val="方正小标宋简体"/>
        <family val="4"/>
        <charset val="134"/>
      </rPr>
      <t>年中央财政造林补助（林业贷款贴息）资金分配明细表</t>
    </r>
  </si>
  <si>
    <r>
      <rPr>
        <sz val="10"/>
        <color indexed="8"/>
        <rFont val="仿宋_GB2312"/>
        <family val="3"/>
        <charset val="134"/>
      </rPr>
      <t>单位：万元</t>
    </r>
  </si>
  <si>
    <t xml:space="preserve">县市
</t>
  </si>
  <si>
    <t>序号</t>
  </si>
  <si>
    <t>序</t>
  </si>
  <si>
    <t>单位</t>
  </si>
  <si>
    <t>项目规模与内容</t>
  </si>
  <si>
    <t>借款合同号</t>
  </si>
  <si>
    <t>借款凭证号</t>
  </si>
  <si>
    <t>贷款期限</t>
  </si>
  <si>
    <t>应贴息年限（年）</t>
  </si>
  <si>
    <t>贷款额</t>
  </si>
  <si>
    <t>贴息金额</t>
  </si>
  <si>
    <t>造林补助中安排</t>
  </si>
  <si>
    <t>贴息额</t>
  </si>
  <si>
    <t>号</t>
  </si>
  <si>
    <t>(年月－年月)</t>
  </si>
  <si>
    <t>城陵矶港
产业新区</t>
  </si>
  <si>
    <r>
      <t>岳阳林纸股份有限公司</t>
    </r>
    <r>
      <rPr>
        <sz val="11"/>
        <rFont val="仿宋_GB2312"/>
        <family val="3"/>
        <charset val="134"/>
      </rPr>
      <t xml:space="preserve"> </t>
    </r>
  </si>
  <si>
    <r>
      <t>103</t>
    </r>
    <r>
      <rPr>
        <sz val="11"/>
        <rFont val="仿宋_GB2312"/>
        <family val="3"/>
        <charset val="134"/>
      </rPr>
      <t>万亩松树</t>
    </r>
  </si>
  <si>
    <t>4310201901100001535</t>
  </si>
  <si>
    <t>19935232</t>
  </si>
  <si>
    <t>19.3~43.3</t>
  </si>
  <si>
    <r>
      <t>湖南茂源林业有限责任公司</t>
    </r>
    <r>
      <rPr>
        <sz val="11"/>
        <rFont val="仿宋_GB2312"/>
        <family val="3"/>
        <charset val="134"/>
      </rPr>
      <t xml:space="preserve"> </t>
    </r>
  </si>
  <si>
    <r>
      <t>51.9</t>
    </r>
    <r>
      <rPr>
        <sz val="11"/>
        <rFont val="仿宋_GB2312"/>
        <family val="3"/>
        <charset val="134"/>
      </rPr>
      <t>万亩松树、杨树</t>
    </r>
  </si>
  <si>
    <t>HTWB430666200201800011</t>
  </si>
  <si>
    <t>4527-4300835380QXPUTG6JO</t>
  </si>
  <si>
    <t>18.9~19.9</t>
  </si>
  <si>
    <t>HTWBTZ430666200201800017</t>
  </si>
  <si>
    <t>4654-4300835380R2PYFBM3W</t>
  </si>
  <si>
    <t>18.12~19.12</t>
  </si>
  <si>
    <t>HTWBTZ430666200201800018</t>
  </si>
  <si>
    <t>4655-4300835380R8PGVUOX1</t>
  </si>
  <si>
    <t>HTZ430666200LDZJ201900006</t>
  </si>
  <si>
    <t>5058-4300835380QWPZERYD2</t>
  </si>
  <si>
    <t>19.11~20.11</t>
  </si>
  <si>
    <t>附件3</t>
  </si>
  <si>
    <t>单位：亩、万元</t>
  </si>
  <si>
    <t>县市区</t>
  </si>
  <si>
    <t>抚育任务</t>
  </si>
  <si>
    <t>抚育资金</t>
  </si>
  <si>
    <t>备注</t>
  </si>
  <si>
    <t>附件4</t>
  </si>
  <si>
    <t>项目资金</t>
  </si>
  <si>
    <t>财政支持环节</t>
  </si>
  <si>
    <t>市森林公安局火案侦办与宣传</t>
  </si>
  <si>
    <t>附件5</t>
  </si>
  <si>
    <t>岳阳市本级及所辖区</t>
  </si>
  <si>
    <t>经济技术开发区松材线虫病普查、检疫执法10万</t>
  </si>
  <si>
    <t>白蚁防治</t>
  </si>
  <si>
    <t>木材检疫检查站</t>
  </si>
  <si>
    <t>铁路木材检疫检查站5万</t>
  </si>
  <si>
    <t>附件6</t>
  </si>
  <si>
    <t>金额</t>
  </si>
  <si>
    <t>小计</t>
  </si>
  <si>
    <t>岳阳市林业局重点保护陆生野生动物疫源疫病监测预警</t>
  </si>
  <si>
    <t>湖南东洞庭湖国家级自然保护区管理局洞庭湖区自然野化麋鹿监测与保护</t>
  </si>
  <si>
    <t>君山区林业局重点保护陆生野生动物疫源疫病监测预警</t>
  </si>
  <si>
    <t>附件7</t>
  </si>
  <si>
    <t>项目支持</t>
  </si>
  <si>
    <t>项目名称</t>
  </si>
  <si>
    <t>湿地保护与恢复</t>
  </si>
  <si>
    <t>湖南东洞庭湖国际重要湿地生态效益补偿试点项目</t>
  </si>
  <si>
    <t>2020年中央财政森林抚育补助资金明细表</t>
    <phoneticPr fontId="22" type="noConversion"/>
  </si>
  <si>
    <t>2020年中央财政森林防火项目资金明细表</t>
    <phoneticPr fontId="22" type="noConversion"/>
  </si>
  <si>
    <t>2020年中央财政林业有害生物防止补助资金明细表</t>
    <phoneticPr fontId="22" type="noConversion"/>
  </si>
  <si>
    <t>2020年中央财政湿地补助项目资金安排表</t>
    <phoneticPr fontId="22" type="noConversion"/>
  </si>
  <si>
    <t>2020年中央财政国家重点野生动植物保护
补助资金明细表</t>
    <phoneticPr fontId="22"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</si>
</sst>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 "/>
  </numFmts>
  <fonts count="29">
    <font>
      <sz val="12"/>
      <name val="宋体"/>
      <charset val="134"/>
    </font>
    <font>
      <sz val="11"/>
      <color indexed="8"/>
      <name val="方正小标宋简体"/>
      <family val="4"/>
      <charset val="134"/>
    </font>
    <font>
      <sz val="11"/>
      <color indexed="8"/>
      <name val="仿宋_GB2312"/>
      <family val="3"/>
      <charset val="134"/>
    </font>
    <font>
      <sz val="11"/>
      <color indexed="8"/>
      <name val="黑体"/>
      <family val="3"/>
      <charset val="134"/>
    </font>
    <font>
      <sz val="11"/>
      <color indexed="8"/>
      <name val="宋体"/>
      <charset val="134"/>
    </font>
    <font>
      <sz val="10"/>
      <color indexed="8"/>
      <name val="仿宋_GB2312"/>
      <family val="3"/>
      <charset val="134"/>
    </font>
    <font>
      <b/>
      <sz val="11"/>
      <color indexed="8"/>
      <name val="仿宋_GB2312"/>
      <family val="3"/>
      <charset val="134"/>
    </font>
    <font>
      <b/>
      <sz val="11"/>
      <color indexed="8"/>
      <name val="宋体"/>
      <charset val="134"/>
    </font>
    <font>
      <b/>
      <sz val="16"/>
      <color indexed="8"/>
      <name val="方正小标宋_GBK"/>
      <family val="4"/>
      <charset val="134"/>
    </font>
    <font>
      <b/>
      <sz val="10"/>
      <color indexed="8"/>
      <name val="黑体"/>
      <family val="3"/>
      <charset val="134"/>
    </font>
    <font>
      <sz val="10"/>
      <color indexed="8"/>
      <name val="Times New Roman"/>
      <family val="1"/>
    </font>
    <font>
      <sz val="16"/>
      <color indexed="8"/>
      <name val="黑体"/>
      <family val="3"/>
      <charset val="134"/>
    </font>
    <font>
      <sz val="20"/>
      <name val="方正小标宋简体"/>
      <family val="4"/>
      <charset val="134"/>
    </font>
    <font>
      <sz val="11"/>
      <name val="仿宋_GB2312"/>
      <family val="3"/>
      <charset val="134"/>
    </font>
    <font>
      <b/>
      <sz val="11"/>
      <name val="仿宋_GB2312"/>
      <family val="3"/>
      <charset val="134"/>
    </font>
    <font>
      <b/>
      <sz val="11"/>
      <color indexed="8"/>
      <name val="仿宋_GB2312"/>
      <family val="3"/>
      <charset val="134"/>
    </font>
    <font>
      <sz val="11"/>
      <color indexed="8"/>
      <name val="仿宋_GB2312"/>
      <family val="3"/>
      <charset val="134"/>
    </font>
    <font>
      <sz val="11"/>
      <name val="仿宋_GB2312"/>
      <family val="3"/>
      <charset val="134"/>
    </font>
    <font>
      <sz val="11"/>
      <color indexed="8"/>
      <name val="仿宋_GB2312"/>
      <family val="3"/>
      <charset val="134"/>
    </font>
    <font>
      <b/>
      <sz val="11"/>
      <color indexed="8"/>
      <name val="仿宋_GB2312"/>
      <family val="3"/>
      <charset val="134"/>
    </font>
    <font>
      <sz val="16"/>
      <color indexed="8"/>
      <name val="黑体"/>
      <family val="3"/>
      <charset val="134"/>
    </font>
    <font>
      <sz val="20"/>
      <color indexed="8"/>
      <name val="方正小标宋简体"/>
      <family val="4"/>
      <charset val="134"/>
    </font>
    <font>
      <sz val="9"/>
      <name val="宋体"/>
      <charset val="134"/>
    </font>
    <font>
      <sz val="12"/>
      <color indexed="8"/>
      <name val="仿宋_GB2312"/>
      <family val="3"/>
      <charset val="134"/>
    </font>
    <font>
      <b/>
      <sz val="12"/>
      <color indexed="8"/>
      <name val="仿宋_GB2312"/>
      <family val="3"/>
      <charset val="134"/>
    </font>
    <font>
      <sz val="12"/>
      <name val="仿宋_GB2312"/>
      <family val="3"/>
      <charset val="134"/>
    </font>
    <font>
      <sz val="11"/>
      <name val="方正小标宋_GBK"/>
      <family val="4"/>
      <charset val="134"/>
    </font>
    <font>
      <sz val="11"/>
      <name val="仿宋"/>
      <family val="3"/>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4" fillId="0" borderId="0">
      <alignment vertical="center"/>
    </xf>
    <xf numFmtId="0" fontId="28" fillId="0" borderId="0">
      <alignment vertical="center"/>
    </xf>
    <xf numFmtId="0" fontId="4" fillId="0" borderId="0">
      <alignment vertical="center"/>
    </xf>
  </cellStyleXfs>
  <cellXfs count="90">
    <xf numFmtId="0" fontId="0" fillId="0" borderId="0" xfId="0">
      <alignment vertical="center"/>
    </xf>
    <xf numFmtId="0" fontId="1" fillId="0" borderId="0" xfId="2" applyFont="1">
      <alignment vertical="center"/>
    </xf>
    <xf numFmtId="0" fontId="28" fillId="0" borderId="0" xfId="2">
      <alignment vertical="center"/>
    </xf>
    <xf numFmtId="0" fontId="28" fillId="0" borderId="0" xfId="2" applyAlignment="1">
      <alignment horizontal="left" vertical="center"/>
    </xf>
    <xf numFmtId="0" fontId="2" fillId="0" borderId="0" xfId="2" applyFont="1">
      <alignment vertical="center"/>
    </xf>
    <xf numFmtId="0" fontId="2" fillId="0" borderId="0" xfId="2" applyFont="1" applyAlignment="1">
      <alignment horizontal="right" vertical="center"/>
    </xf>
    <xf numFmtId="0" fontId="2" fillId="0" borderId="1" xfId="2" applyFont="1" applyBorder="1" applyAlignment="1">
      <alignment horizontal="center" vertical="center" wrapText="1"/>
    </xf>
    <xf numFmtId="0" fontId="6" fillId="0" borderId="1" xfId="2" applyFont="1" applyBorder="1" applyAlignment="1">
      <alignment horizontal="center" vertical="center" wrapText="1"/>
    </xf>
    <xf numFmtId="0" fontId="3" fillId="0" borderId="0" xfId="2" applyFont="1">
      <alignment vertical="center"/>
    </xf>
    <xf numFmtId="0" fontId="7" fillId="0" borderId="0" xfId="2" applyFont="1">
      <alignment vertical="center"/>
    </xf>
    <xf numFmtId="43" fontId="28" fillId="0" borderId="0" xfId="2" applyNumberFormat="1">
      <alignment vertical="center"/>
    </xf>
    <xf numFmtId="0" fontId="9" fillId="2" borderId="0" xfId="3" applyFont="1" applyFill="1" applyAlignment="1">
      <alignment horizontal="center" vertical="center"/>
    </xf>
    <xf numFmtId="0" fontId="10" fillId="2" borderId="0" xfId="3" applyFont="1" applyFill="1">
      <alignment vertical="center"/>
    </xf>
    <xf numFmtId="0" fontId="10" fillId="2" borderId="0" xfId="3" applyFont="1" applyFill="1" applyAlignment="1">
      <alignment horizontal="center" vertical="center"/>
    </xf>
    <xf numFmtId="0" fontId="10" fillId="2" borderId="0" xfId="3" applyFont="1" applyFill="1" applyAlignment="1">
      <alignment horizontal="left" vertical="center" indent="1"/>
    </xf>
    <xf numFmtId="0" fontId="11" fillId="2" borderId="0" xfId="3" applyFont="1" applyFill="1" applyAlignment="1">
      <alignment horizontal="left" vertical="center"/>
    </xf>
    <xf numFmtId="0" fontId="6" fillId="2" borderId="1" xfId="3" applyFont="1" applyFill="1" applyBorder="1" applyAlignment="1">
      <alignment horizontal="center" vertical="center" wrapText="1"/>
    </xf>
    <xf numFmtId="0" fontId="17" fillId="2" borderId="1" xfId="3" applyFont="1" applyFill="1" applyBorder="1" applyAlignment="1">
      <alignment horizontal="center" vertical="center"/>
    </xf>
    <xf numFmtId="0" fontId="17" fillId="2" borderId="1" xfId="3" applyFont="1" applyFill="1" applyBorder="1" applyAlignment="1">
      <alignment horizontal="center" vertical="center" wrapText="1"/>
    </xf>
    <xf numFmtId="49" fontId="17" fillId="2" borderId="1" xfId="2" applyNumberFormat="1" applyFont="1" applyFill="1" applyBorder="1" applyAlignment="1" applyProtection="1">
      <alignment horizontal="center" vertical="center" wrapText="1"/>
    </xf>
    <xf numFmtId="0" fontId="17" fillId="2" borderId="1" xfId="2" applyNumberFormat="1" applyFont="1" applyFill="1" applyBorder="1" applyAlignment="1" applyProtection="1">
      <alignment horizontal="center" vertical="center" wrapText="1"/>
    </xf>
    <xf numFmtId="0" fontId="17" fillId="2" borderId="1" xfId="3" applyFont="1" applyFill="1" applyBorder="1" applyAlignment="1">
      <alignment vertical="center" wrapText="1"/>
    </xf>
    <xf numFmtId="176" fontId="18" fillId="2" borderId="1" xfId="3" applyNumberFormat="1" applyFont="1" applyFill="1" applyBorder="1">
      <alignment vertical="center"/>
    </xf>
    <xf numFmtId="176" fontId="19" fillId="2" borderId="1" xfId="3" applyNumberFormat="1" applyFont="1" applyFill="1" applyBorder="1" applyAlignment="1">
      <alignment horizontal="center" vertical="center"/>
    </xf>
    <xf numFmtId="176" fontId="18" fillId="2" borderId="1" xfId="3" applyNumberFormat="1" applyFont="1" applyFill="1" applyBorder="1" applyAlignment="1">
      <alignment horizontal="center" vertical="center"/>
    </xf>
    <xf numFmtId="0" fontId="4" fillId="0" borderId="0" xfId="2" applyFont="1" applyBorder="1">
      <alignment vertical="center"/>
    </xf>
    <xf numFmtId="0" fontId="3" fillId="0" borderId="0" xfId="2" applyFont="1" applyAlignment="1">
      <alignment horizontal="center" vertical="center" wrapText="1"/>
    </xf>
    <xf numFmtId="0" fontId="4" fillId="0" borderId="0" xfId="2" applyFont="1">
      <alignment vertical="center"/>
    </xf>
    <xf numFmtId="0" fontId="28" fillId="0" borderId="0" xfId="2" applyAlignment="1">
      <alignment horizontal="center" vertical="center"/>
    </xf>
    <xf numFmtId="0" fontId="28" fillId="0" borderId="0" xfId="2" applyFill="1">
      <alignment vertical="center"/>
    </xf>
    <xf numFmtId="0" fontId="20" fillId="0" borderId="0" xfId="2" applyFont="1">
      <alignment vertical="center"/>
    </xf>
    <xf numFmtId="0" fontId="2" fillId="0" borderId="0" xfId="2" applyFont="1" applyBorder="1" applyAlignment="1">
      <alignment horizontal="center" vertical="center"/>
    </xf>
    <xf numFmtId="0" fontId="2" fillId="0" borderId="0" xfId="2" applyFont="1" applyFill="1" applyBorder="1" applyAlignment="1">
      <alignment horizontal="center" vertical="center"/>
    </xf>
    <xf numFmtId="0" fontId="2" fillId="0" borderId="0" xfId="2" applyFont="1" applyBorder="1" applyAlignment="1">
      <alignment horizontal="right" vertical="center"/>
    </xf>
    <xf numFmtId="0" fontId="6" fillId="0" borderId="1"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Fill="1" applyBorder="1" applyAlignment="1">
      <alignment horizontal="center" vertical="center"/>
    </xf>
    <xf numFmtId="177" fontId="2" fillId="0" borderId="1" xfId="2" applyNumberFormat="1" applyFont="1" applyBorder="1" applyAlignment="1">
      <alignment horizontal="center" vertical="center"/>
    </xf>
    <xf numFmtId="177" fontId="2" fillId="0" borderId="1" xfId="2" applyNumberFormat="1" applyFont="1" applyFill="1" applyBorder="1" applyAlignment="1">
      <alignment horizontal="center" vertical="center"/>
    </xf>
    <xf numFmtId="0" fontId="11" fillId="0" borderId="0" xfId="2" applyFont="1">
      <alignment vertical="center"/>
    </xf>
    <xf numFmtId="0" fontId="24" fillId="0" borderId="1" xfId="2" applyFont="1" applyFill="1" applyBorder="1" applyAlignment="1">
      <alignment horizontal="center" vertical="center" wrapText="1"/>
    </xf>
    <xf numFmtId="3" fontId="23" fillId="0" borderId="1" xfId="2" applyNumberFormat="1" applyFont="1" applyFill="1" applyBorder="1" applyAlignment="1">
      <alignment horizontal="center" vertical="center" wrapText="1"/>
    </xf>
    <xf numFmtId="0" fontId="23" fillId="0" borderId="1" xfId="2" applyFont="1" applyFill="1" applyBorder="1" applyAlignment="1">
      <alignment horizontal="center" vertical="center" wrapText="1"/>
    </xf>
    <xf numFmtId="0" fontId="23" fillId="0" borderId="0" xfId="2" applyFont="1" applyAlignment="1">
      <alignment horizontal="center" vertical="center"/>
    </xf>
    <xf numFmtId="43" fontId="23" fillId="0" borderId="0" xfId="2" applyNumberFormat="1" applyFont="1" applyAlignment="1">
      <alignment horizontal="center" vertical="center"/>
    </xf>
    <xf numFmtId="177" fontId="23" fillId="0" borderId="1" xfId="2" applyNumberFormat="1" applyFont="1" applyFill="1" applyBorder="1" applyAlignment="1">
      <alignment horizontal="center" vertical="center" wrapText="1"/>
    </xf>
    <xf numFmtId="0" fontId="24" fillId="0" borderId="6" xfId="2" applyFont="1" applyFill="1" applyBorder="1" applyAlignment="1">
      <alignment horizontal="center" vertical="center" wrapText="1"/>
    </xf>
    <xf numFmtId="43" fontId="24" fillId="0" borderId="6" xfId="2" applyNumberFormat="1" applyFont="1" applyFill="1" applyBorder="1" applyAlignment="1">
      <alignment horizontal="center" vertical="center" wrapText="1"/>
    </xf>
    <xf numFmtId="0" fontId="7" fillId="0" borderId="0" xfId="2" applyFont="1">
      <alignment vertical="center"/>
    </xf>
    <xf numFmtId="0" fontId="23" fillId="0" borderId="0" xfId="2" applyFont="1" applyFill="1" applyBorder="1" applyAlignment="1">
      <alignment horizontal="right" vertical="center" wrapText="1"/>
    </xf>
    <xf numFmtId="0" fontId="16" fillId="0" borderId="1"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1" xfId="2" applyFont="1" applyBorder="1" applyAlignment="1">
      <alignment horizontal="left" vertical="center" wrapText="1"/>
    </xf>
    <xf numFmtId="0" fontId="25" fillId="0" borderId="0" xfId="2" applyFont="1" applyFill="1" applyAlignment="1">
      <alignment horizontal="center" vertical="center"/>
    </xf>
    <xf numFmtId="0" fontId="23" fillId="0" borderId="0" xfId="2" applyFont="1">
      <alignment vertical="center"/>
    </xf>
    <xf numFmtId="43" fontId="23" fillId="0" borderId="1" xfId="2" applyNumberFormat="1" applyFont="1" applyBorder="1" applyAlignment="1">
      <alignment horizontal="center" vertical="center" wrapText="1"/>
    </xf>
    <xf numFmtId="0" fontId="25" fillId="0" borderId="0" xfId="2" applyFont="1" applyFill="1" applyAlignment="1">
      <alignment horizontal="right" vertical="center"/>
    </xf>
    <xf numFmtId="0" fontId="24" fillId="0" borderId="1" xfId="2" applyFont="1" applyBorder="1" applyAlignment="1">
      <alignment horizontal="center" vertical="center" wrapText="1"/>
    </xf>
    <xf numFmtId="0" fontId="24" fillId="0" borderId="6" xfId="2" applyFont="1" applyBorder="1" applyAlignment="1">
      <alignment horizontal="center" vertical="center" wrapText="1"/>
    </xf>
    <xf numFmtId="0" fontId="24" fillId="0" borderId="0" xfId="2" applyFont="1">
      <alignment vertical="center"/>
    </xf>
    <xf numFmtId="0" fontId="26" fillId="0" borderId="0" xfId="2" applyFont="1" applyFill="1" applyAlignment="1">
      <alignment horizontal="center" vertical="center"/>
    </xf>
    <xf numFmtId="0" fontId="27" fillId="0" borderId="0" xfId="2" applyFont="1" applyFill="1" applyAlignment="1">
      <alignment horizontal="right" vertical="center"/>
    </xf>
    <xf numFmtId="0" fontId="16" fillId="0" borderId="1" xfId="2" applyFont="1" applyBorder="1" applyAlignment="1">
      <alignment horizontal="left" vertical="center" wrapText="1"/>
    </xf>
    <xf numFmtId="0" fontId="28" fillId="0" borderId="0" xfId="2" applyAlignment="1">
      <alignment vertical="center"/>
    </xf>
    <xf numFmtId="177" fontId="2" fillId="0" borderId="1" xfId="2" applyNumberFormat="1" applyFont="1" applyBorder="1" applyAlignment="1">
      <alignment horizontal="center" vertical="center" wrapText="1"/>
    </xf>
    <xf numFmtId="0" fontId="2" fillId="0" borderId="1" xfId="2" applyFont="1" applyBorder="1" applyAlignment="1">
      <alignment horizontal="left" vertical="center" wrapText="1"/>
    </xf>
    <xf numFmtId="0" fontId="6" fillId="0" borderId="6" xfId="2" applyFont="1" applyBorder="1" applyAlignment="1">
      <alignment horizontal="center" vertical="center" wrapText="1"/>
    </xf>
    <xf numFmtId="177" fontId="16" fillId="0" borderId="1" xfId="2" applyNumberFormat="1" applyFont="1" applyBorder="1" applyAlignment="1">
      <alignment horizontal="center" vertical="center" wrapText="1"/>
    </xf>
    <xf numFmtId="0" fontId="11" fillId="0" borderId="0" xfId="2" applyFont="1" applyAlignment="1">
      <alignment horizontal="left" vertical="center"/>
    </xf>
    <xf numFmtId="43" fontId="2" fillId="2" borderId="1" xfId="2" applyNumberFormat="1" applyFont="1" applyFill="1" applyBorder="1" applyAlignment="1">
      <alignment horizontal="center" vertical="center" wrapText="1"/>
    </xf>
    <xf numFmtId="0" fontId="6" fillId="0" borderId="6" xfId="2" applyFont="1" applyBorder="1" applyAlignment="1">
      <alignment horizontal="center" vertical="center"/>
    </xf>
    <xf numFmtId="0" fontId="21" fillId="0" borderId="0" xfId="2" applyFont="1" applyBorder="1" applyAlignment="1">
      <alignment horizontal="center" vertical="center"/>
    </xf>
    <xf numFmtId="0" fontId="8" fillId="0" borderId="0" xfId="2" applyFont="1" applyBorder="1" applyAlignment="1">
      <alignment horizontal="center" vertical="center"/>
    </xf>
    <xf numFmtId="0" fontId="8" fillId="0" borderId="0" xfId="2" applyFont="1" applyFill="1" applyBorder="1" applyAlignment="1">
      <alignment horizontal="center" vertical="center"/>
    </xf>
    <xf numFmtId="0" fontId="2" fillId="0" borderId="1" xfId="2" applyFont="1" applyBorder="1" applyAlignment="1">
      <alignment horizontal="center" vertical="center"/>
    </xf>
    <xf numFmtId="49" fontId="13" fillId="2" borderId="1" xfId="2" applyNumberFormat="1" applyFont="1" applyFill="1" applyBorder="1" applyAlignment="1" applyProtection="1">
      <alignment horizontal="center" vertical="center" wrapText="1"/>
    </xf>
    <xf numFmtId="49" fontId="17" fillId="2" borderId="1" xfId="2" applyNumberFormat="1" applyFont="1" applyFill="1" applyBorder="1" applyAlignment="1" applyProtection="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horizontal="center" vertical="center"/>
    </xf>
    <xf numFmtId="0" fontId="13" fillId="2" borderId="6" xfId="3" applyFont="1" applyFill="1" applyBorder="1" applyAlignment="1">
      <alignment horizontal="center" vertical="center" wrapText="1"/>
    </xf>
    <xf numFmtId="0" fontId="16" fillId="0" borderId="7" xfId="2" applyFont="1" applyBorder="1" applyAlignment="1">
      <alignment horizontal="center" vertical="center"/>
    </xf>
    <xf numFmtId="0" fontId="16" fillId="0" borderId="8" xfId="2" applyFont="1" applyBorder="1" applyAlignment="1">
      <alignment horizontal="center" vertical="center"/>
    </xf>
    <xf numFmtId="0" fontId="12" fillId="2" borderId="0" xfId="3" applyFont="1" applyFill="1" applyAlignment="1">
      <alignment horizontal="center" vertical="center"/>
    </xf>
    <xf numFmtId="0" fontId="10" fillId="2" borderId="2" xfId="3" applyFont="1" applyFill="1" applyBorder="1" applyAlignment="1">
      <alignment horizontal="right" vertical="center"/>
    </xf>
    <xf numFmtId="0" fontId="14" fillId="2" borderId="3" xfId="3" applyFont="1" applyFill="1" applyBorder="1" applyAlignment="1">
      <alignment horizontal="center" vertical="center" wrapText="1"/>
    </xf>
    <xf numFmtId="0" fontId="15" fillId="0" borderId="4" xfId="2" applyFont="1" applyBorder="1" applyAlignment="1">
      <alignment vertical="center" wrapText="1"/>
    </xf>
    <xf numFmtId="0" fontId="15" fillId="0" borderId="5" xfId="2" applyFont="1" applyBorder="1" applyAlignment="1">
      <alignment vertical="center" wrapText="1"/>
    </xf>
    <xf numFmtId="0" fontId="21" fillId="0" borderId="0" xfId="2" applyFont="1" applyAlignment="1">
      <alignment horizontal="center" vertical="center"/>
    </xf>
    <xf numFmtId="0" fontId="12" fillId="0" borderId="0" xfId="2" applyFont="1" applyFill="1" applyAlignment="1">
      <alignment horizontal="center" vertical="center"/>
    </xf>
    <xf numFmtId="0" fontId="12" fillId="0" borderId="0" xfId="2" applyFont="1" applyFill="1" applyAlignment="1">
      <alignment horizontal="center" vertical="center" wrapText="1"/>
    </xf>
  </cellXfs>
  <cellStyles count="4">
    <cellStyle name="常规" xfId="0" builtinId="0"/>
    <cellStyle name="常规 10 3" xfId="1"/>
    <cellStyle name="常规 2" xfId="2"/>
    <cellStyle name="常规_2017年贴息下达分市州表（未整合）" xfId="3"/>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7620</xdr:colOff>
      <xdr:row>5</xdr:row>
      <xdr:rowOff>7620</xdr:rowOff>
    </xdr:to>
    <xdr:pic>
      <xdr:nvPicPr>
        <xdr:cNvPr id="2049" name="图片 1"/>
        <xdr:cNvPicPr>
          <a:picLocks noChangeAspect="1"/>
        </xdr:cNvPicPr>
      </xdr:nvPicPr>
      <xdr:blipFill>
        <a:blip xmlns:r="http://schemas.openxmlformats.org/officeDocument/2006/relationships" r:embed="rId1"/>
        <a:srcRect/>
        <a:stretch>
          <a:fillRect/>
        </a:stretch>
      </xdr:blipFill>
      <xdr:spPr bwMode="auto">
        <a:xfrm>
          <a:off x="5935980" y="2628900"/>
          <a:ext cx="7620" cy="7620"/>
        </a:xfrm>
        <a:prstGeom prst="rect">
          <a:avLst/>
        </a:prstGeom>
        <a:noFill/>
        <a:ln w="9525">
          <a:noFill/>
          <a:miter lim="800000"/>
          <a:headEnd/>
          <a:tailEnd/>
        </a:ln>
      </xdr:spPr>
    </xdr:pic>
    <xdr:clientData/>
  </xdr:twoCellAnchor>
  <xdr:twoCellAnchor editAs="oneCell">
    <xdr:from>
      <xdr:col>3</xdr:col>
      <xdr:colOff>0</xdr:colOff>
      <xdr:row>5</xdr:row>
      <xdr:rowOff>0</xdr:rowOff>
    </xdr:from>
    <xdr:to>
      <xdr:col>3</xdr:col>
      <xdr:colOff>7620</xdr:colOff>
      <xdr:row>5</xdr:row>
      <xdr:rowOff>7620</xdr:rowOff>
    </xdr:to>
    <xdr:pic>
      <xdr:nvPicPr>
        <xdr:cNvPr id="2050" name="图片 2"/>
        <xdr:cNvPicPr>
          <a:picLocks noChangeAspect="1"/>
        </xdr:cNvPicPr>
      </xdr:nvPicPr>
      <xdr:blipFill>
        <a:blip xmlns:r="http://schemas.openxmlformats.org/officeDocument/2006/relationships" r:embed="rId1"/>
        <a:srcRect/>
        <a:stretch>
          <a:fillRect/>
        </a:stretch>
      </xdr:blipFill>
      <xdr:spPr bwMode="auto">
        <a:xfrm>
          <a:off x="4236720" y="2628900"/>
          <a:ext cx="7620" cy="76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
  <sheetViews>
    <sheetView workbookViewId="0">
      <selection activeCell="A7" sqref="A7"/>
    </sheetView>
  </sheetViews>
  <sheetFormatPr defaultColWidth="9" defaultRowHeight="15.6"/>
  <sheetData/>
  <phoneticPr fontId="22"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A7" sqref="A7"/>
    </sheetView>
  </sheetViews>
  <sheetFormatPr defaultColWidth="9" defaultRowHeight="15.6"/>
  <sheetData/>
  <phoneticPr fontId="22"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tabColor rgb="FFFF0000"/>
  </sheetPr>
  <dimension ref="A1:H16"/>
  <sheetViews>
    <sheetView showZeros="0" workbookViewId="0">
      <selection activeCell="D6" sqref="D6"/>
    </sheetView>
  </sheetViews>
  <sheetFormatPr defaultColWidth="9" defaultRowHeight="14.4"/>
  <cols>
    <col min="1" max="1" width="17.3984375" style="2" customWidth="1"/>
    <col min="2" max="2" width="15.59765625" style="28" customWidth="1"/>
    <col min="3" max="3" width="17" style="2" customWidth="1"/>
    <col min="4" max="4" width="14" style="29" customWidth="1"/>
    <col min="5" max="5" width="11.19921875" style="28" customWidth="1"/>
    <col min="6" max="7" width="15.59765625" style="2" customWidth="1"/>
    <col min="8" max="8" width="18.19921875" style="2" customWidth="1"/>
    <col min="9" max="16384" width="9" style="2"/>
  </cols>
  <sheetData>
    <row r="1" spans="1:8" ht="24.6" customHeight="1">
      <c r="A1" s="30" t="s">
        <v>0</v>
      </c>
    </row>
    <row r="2" spans="1:8" ht="46.2" customHeight="1">
      <c r="A2" s="71" t="s">
        <v>1</v>
      </c>
      <c r="B2" s="72"/>
      <c r="C2" s="72"/>
      <c r="D2" s="73"/>
      <c r="E2" s="72"/>
      <c r="F2" s="72"/>
      <c r="G2" s="72"/>
      <c r="H2" s="72"/>
    </row>
    <row r="3" spans="1:8" s="25" customFormat="1" ht="21.6" customHeight="1">
      <c r="A3" s="31"/>
      <c r="B3" s="31"/>
      <c r="C3" s="31"/>
      <c r="D3" s="32"/>
      <c r="E3" s="31"/>
      <c r="F3" s="31"/>
      <c r="G3" s="31"/>
      <c r="H3" s="33" t="s">
        <v>2</v>
      </c>
    </row>
    <row r="4" spans="1:8" s="26" customFormat="1" ht="54.9" customHeight="1">
      <c r="A4" s="7" t="s">
        <v>3</v>
      </c>
      <c r="B4" s="7" t="s">
        <v>4</v>
      </c>
      <c r="C4" s="7" t="s">
        <v>5</v>
      </c>
      <c r="D4" s="34" t="s">
        <v>6</v>
      </c>
      <c r="E4" s="7" t="s">
        <v>7</v>
      </c>
      <c r="F4" s="7" t="s">
        <v>8</v>
      </c>
      <c r="G4" s="7" t="s">
        <v>9</v>
      </c>
      <c r="H4" s="7" t="s">
        <v>10</v>
      </c>
    </row>
    <row r="5" spans="1:8" s="27" customFormat="1" ht="30" customHeight="1">
      <c r="A5" s="74" t="s">
        <v>11</v>
      </c>
      <c r="B5" s="74"/>
      <c r="C5" s="35">
        <v>2130227</v>
      </c>
      <c r="D5" s="36">
        <v>2130205</v>
      </c>
      <c r="E5" s="35">
        <v>2240104</v>
      </c>
      <c r="F5" s="35">
        <v>2130234</v>
      </c>
      <c r="G5" s="35">
        <v>2130211</v>
      </c>
      <c r="H5" s="35">
        <v>2130212</v>
      </c>
    </row>
    <row r="6" spans="1:8" s="27" customFormat="1" ht="30" customHeight="1">
      <c r="A6" s="35" t="s">
        <v>12</v>
      </c>
      <c r="B6" s="37">
        <f t="shared" ref="B6:H6" si="0">SUM(B7:B15)</f>
        <v>486.9</v>
      </c>
      <c r="C6" s="37">
        <f t="shared" si="0"/>
        <v>122.1</v>
      </c>
      <c r="D6" s="37">
        <f t="shared" si="0"/>
        <v>94.8</v>
      </c>
      <c r="E6" s="37">
        <f t="shared" si="0"/>
        <v>10</v>
      </c>
      <c r="F6" s="37">
        <f t="shared" si="0"/>
        <v>30</v>
      </c>
      <c r="G6" s="37">
        <f t="shared" si="0"/>
        <v>30</v>
      </c>
      <c r="H6" s="37">
        <f t="shared" si="0"/>
        <v>200</v>
      </c>
    </row>
    <row r="7" spans="1:8" ht="30" customHeight="1">
      <c r="A7" s="35" t="s">
        <v>13</v>
      </c>
      <c r="B7" s="37">
        <f t="shared" ref="B7:B15" si="1">SUM(C7:H7)</f>
        <v>10</v>
      </c>
      <c r="C7" s="37"/>
      <c r="D7" s="38"/>
      <c r="E7" s="37"/>
      <c r="F7" s="37"/>
      <c r="G7" s="37">
        <v>10</v>
      </c>
      <c r="H7" s="37"/>
    </row>
    <row r="8" spans="1:8" ht="42" customHeight="1">
      <c r="A8" s="6" t="s">
        <v>14</v>
      </c>
      <c r="B8" s="37">
        <f t="shared" si="1"/>
        <v>210</v>
      </c>
      <c r="C8" s="37"/>
      <c r="D8" s="38"/>
      <c r="E8" s="37"/>
      <c r="F8" s="37"/>
      <c r="G8" s="37">
        <v>10</v>
      </c>
      <c r="H8" s="37">
        <v>200</v>
      </c>
    </row>
    <row r="9" spans="1:8" ht="30" customHeight="1">
      <c r="A9" s="35" t="s">
        <v>15</v>
      </c>
      <c r="B9" s="37">
        <f t="shared" si="1"/>
        <v>10</v>
      </c>
      <c r="C9" s="37"/>
      <c r="D9" s="38"/>
      <c r="E9" s="37">
        <v>10</v>
      </c>
      <c r="F9" s="37"/>
      <c r="G9" s="37"/>
      <c r="H9" s="37"/>
    </row>
    <row r="10" spans="1:8" ht="30" customHeight="1">
      <c r="A10" s="35" t="s">
        <v>16</v>
      </c>
      <c r="B10" s="37">
        <f t="shared" si="1"/>
        <v>5</v>
      </c>
      <c r="C10" s="37"/>
      <c r="D10" s="38"/>
      <c r="E10" s="37"/>
      <c r="F10" s="37">
        <v>5</v>
      </c>
      <c r="G10" s="37"/>
      <c r="H10" s="37"/>
    </row>
    <row r="11" spans="1:8" ht="30" customHeight="1">
      <c r="A11" s="35" t="s">
        <v>17</v>
      </c>
      <c r="B11" s="37">
        <f t="shared" si="1"/>
        <v>31</v>
      </c>
      <c r="C11" s="37"/>
      <c r="D11" s="38">
        <v>21</v>
      </c>
      <c r="E11" s="37"/>
      <c r="F11" s="37">
        <v>10</v>
      </c>
      <c r="G11" s="37"/>
      <c r="H11" s="37"/>
    </row>
    <row r="12" spans="1:8" ht="30" customHeight="1">
      <c r="A12" s="35" t="s">
        <v>18</v>
      </c>
      <c r="B12" s="37">
        <f t="shared" si="1"/>
        <v>10.6</v>
      </c>
      <c r="C12" s="37"/>
      <c r="D12" s="38">
        <v>10.6</v>
      </c>
      <c r="E12" s="37"/>
      <c r="F12" s="37"/>
      <c r="G12" s="37"/>
      <c r="H12" s="37"/>
    </row>
    <row r="13" spans="1:8" ht="30" customHeight="1">
      <c r="A13" s="35" t="s">
        <v>19</v>
      </c>
      <c r="B13" s="37">
        <f t="shared" si="1"/>
        <v>21.1</v>
      </c>
      <c r="C13" s="37"/>
      <c r="D13" s="38">
        <v>21.1</v>
      </c>
      <c r="E13" s="37"/>
      <c r="F13" s="37"/>
      <c r="G13" s="37"/>
      <c r="H13" s="37"/>
    </row>
    <row r="14" spans="1:8" ht="30" customHeight="1">
      <c r="A14" s="35" t="s">
        <v>20</v>
      </c>
      <c r="B14" s="37">
        <f t="shared" si="1"/>
        <v>122.1</v>
      </c>
      <c r="C14" s="37">
        <v>122.1</v>
      </c>
      <c r="D14" s="38"/>
      <c r="E14" s="37"/>
      <c r="F14" s="37"/>
      <c r="G14" s="37"/>
      <c r="H14" s="37"/>
    </row>
    <row r="15" spans="1:8" ht="30" customHeight="1">
      <c r="A15" s="35" t="s">
        <v>21</v>
      </c>
      <c r="B15" s="37">
        <f t="shared" si="1"/>
        <v>67.099999999999994</v>
      </c>
      <c r="C15" s="37"/>
      <c r="D15" s="38">
        <v>42.1</v>
      </c>
      <c r="E15" s="37"/>
      <c r="F15" s="37">
        <v>15</v>
      </c>
      <c r="G15" s="37">
        <v>10</v>
      </c>
      <c r="H15" s="37"/>
    </row>
    <row r="16" spans="1:8">
      <c r="A16" s="28"/>
    </row>
  </sheetData>
  <mergeCells count="2">
    <mergeCell ref="A2:H2"/>
    <mergeCell ref="A5:B5"/>
  </mergeCells>
  <phoneticPr fontId="22" type="noConversion"/>
  <printOptions horizontalCentered="1"/>
  <pageMargins left="0.55069444444444404" right="0.55069444444444404" top="0.78680555555555598" bottom="0.78680555555555598" header="0.51180555555555596" footer="0.51180555555555596"/>
  <pageSetup paperSize="9" orientation="landscape" r:id="rId1"/>
</worksheet>
</file>

<file path=xl/worksheets/sheet4.xml><?xml version="1.0" encoding="utf-8"?>
<worksheet xmlns="http://schemas.openxmlformats.org/spreadsheetml/2006/main" xmlns:r="http://schemas.openxmlformats.org/officeDocument/2006/relationships">
  <sheetPr>
    <tabColor theme="0"/>
  </sheetPr>
  <dimension ref="A1:M13"/>
  <sheetViews>
    <sheetView workbookViewId="0">
      <selection activeCell="A2" sqref="A2:M2"/>
    </sheetView>
  </sheetViews>
  <sheetFormatPr defaultColWidth="8" defaultRowHeight="13.2"/>
  <cols>
    <col min="1" max="1" width="10.09765625" style="12" customWidth="1"/>
    <col min="2" max="2" width="5.19921875" style="13" customWidth="1"/>
    <col min="3" max="3" width="4.3984375" style="12" hidden="1" customWidth="1"/>
    <col min="4" max="4" width="6.3984375" style="12" customWidth="1"/>
    <col min="5" max="5" width="18.69921875" style="12" customWidth="1"/>
    <col min="6" max="6" width="24" style="12" customWidth="1"/>
    <col min="7" max="7" width="24.59765625" style="12" customWidth="1"/>
    <col min="8" max="8" width="13.3984375" style="12" customWidth="1"/>
    <col min="9" max="9" width="9" style="12" hidden="1" customWidth="1"/>
    <col min="10" max="10" width="9.09765625" style="12" customWidth="1"/>
    <col min="11" max="11" width="7.59765625" style="14" hidden="1" customWidth="1"/>
    <col min="12" max="12" width="15.09765625" style="12" hidden="1" customWidth="1"/>
    <col min="13" max="13" width="9.09765625" style="12" customWidth="1"/>
    <col min="14" max="27" width="9" style="12" customWidth="1"/>
    <col min="28" max="251" width="8" style="12" customWidth="1"/>
    <col min="252" max="16384" width="8" style="12"/>
  </cols>
  <sheetData>
    <row r="1" spans="1:13" ht="27" customHeight="1">
      <c r="A1" s="15" t="s">
        <v>22</v>
      </c>
    </row>
    <row r="2" spans="1:13" ht="52.05" customHeight="1">
      <c r="A2" s="82" t="s">
        <v>23</v>
      </c>
      <c r="B2" s="82"/>
      <c r="C2" s="82"/>
      <c r="D2" s="82"/>
      <c r="E2" s="82"/>
      <c r="F2" s="82"/>
      <c r="G2" s="82"/>
      <c r="H2" s="82"/>
      <c r="I2" s="82"/>
      <c r="J2" s="82"/>
      <c r="K2" s="82"/>
      <c r="L2" s="82"/>
      <c r="M2" s="82"/>
    </row>
    <row r="3" spans="1:13" ht="28.05" customHeight="1">
      <c r="C3" s="13"/>
      <c r="J3" s="83" t="s">
        <v>24</v>
      </c>
      <c r="K3" s="83"/>
    </row>
    <row r="4" spans="1:13" s="11" customFormat="1" ht="34.950000000000003" customHeight="1">
      <c r="A4" s="77" t="s">
        <v>25</v>
      </c>
      <c r="B4" s="78" t="s">
        <v>26</v>
      </c>
      <c r="C4" s="16" t="s">
        <v>27</v>
      </c>
      <c r="D4" s="77" t="s">
        <v>28</v>
      </c>
      <c r="E4" s="77" t="s">
        <v>29</v>
      </c>
      <c r="F4" s="77" t="s">
        <v>30</v>
      </c>
      <c r="G4" s="77" t="s">
        <v>31</v>
      </c>
      <c r="H4" s="16" t="s">
        <v>32</v>
      </c>
      <c r="I4" s="77" t="s">
        <v>33</v>
      </c>
      <c r="J4" s="77" t="s">
        <v>34</v>
      </c>
      <c r="K4" s="78" t="s">
        <v>35</v>
      </c>
      <c r="L4" s="78" t="s">
        <v>36</v>
      </c>
      <c r="M4" s="78" t="s">
        <v>37</v>
      </c>
    </row>
    <row r="5" spans="1:13" s="11" customFormat="1" ht="34.950000000000003" customHeight="1">
      <c r="A5" s="78"/>
      <c r="B5" s="78"/>
      <c r="C5" s="16" t="s">
        <v>38</v>
      </c>
      <c r="D5" s="77"/>
      <c r="E5" s="77"/>
      <c r="F5" s="77"/>
      <c r="G5" s="77"/>
      <c r="H5" s="16" t="s">
        <v>39</v>
      </c>
      <c r="I5" s="77"/>
      <c r="J5" s="77"/>
      <c r="K5" s="78"/>
      <c r="L5" s="78"/>
      <c r="M5" s="78"/>
    </row>
    <row r="6" spans="1:13" ht="34.950000000000003" customHeight="1">
      <c r="A6" s="79" t="s">
        <v>40</v>
      </c>
      <c r="B6" s="84" t="s">
        <v>4</v>
      </c>
      <c r="C6" s="85"/>
      <c r="D6" s="85"/>
      <c r="E6" s="85"/>
      <c r="F6" s="85"/>
      <c r="G6" s="85"/>
      <c r="H6" s="86"/>
      <c r="I6" s="21"/>
      <c r="J6" s="18">
        <f>J7+J9</f>
        <v>12390</v>
      </c>
      <c r="K6" s="18">
        <f>K7+K9</f>
        <v>223.77500000000001</v>
      </c>
      <c r="L6" s="22">
        <f t="shared" ref="L6:L13" si="0">K6*0.8934256</f>
        <v>199.92631363999999</v>
      </c>
      <c r="M6" s="23">
        <f t="shared" ref="M6:M13" si="1">L6*0.61071</f>
        <v>122.09699900308399</v>
      </c>
    </row>
    <row r="7" spans="1:13" ht="34.950000000000003" customHeight="1">
      <c r="A7" s="80"/>
      <c r="B7" s="17">
        <v>1</v>
      </c>
      <c r="C7" s="18"/>
      <c r="D7" s="75" t="s">
        <v>41</v>
      </c>
      <c r="E7" s="76"/>
      <c r="F7" s="76"/>
      <c r="G7" s="76"/>
      <c r="H7" s="76"/>
      <c r="I7" s="20">
        <v>390</v>
      </c>
      <c r="J7" s="20">
        <v>390</v>
      </c>
      <c r="K7" s="20">
        <v>8.7750000000000004</v>
      </c>
      <c r="L7" s="22">
        <f t="shared" si="0"/>
        <v>7.8398096400000004</v>
      </c>
      <c r="M7" s="24">
        <f t="shared" si="1"/>
        <v>4.7878501452444002</v>
      </c>
    </row>
    <row r="8" spans="1:13" ht="34.950000000000003" customHeight="1">
      <c r="A8" s="80"/>
      <c r="B8" s="17"/>
      <c r="C8" s="18"/>
      <c r="D8" s="19">
        <v>1</v>
      </c>
      <c r="E8" s="20" t="s">
        <v>42</v>
      </c>
      <c r="F8" s="19" t="s">
        <v>43</v>
      </c>
      <c r="G8" s="19" t="s">
        <v>44</v>
      </c>
      <c r="H8" s="19" t="s">
        <v>45</v>
      </c>
      <c r="I8" s="20">
        <v>390</v>
      </c>
      <c r="J8" s="20">
        <v>390</v>
      </c>
      <c r="K8" s="20">
        <v>8.7750000000000004</v>
      </c>
      <c r="L8" s="22">
        <f t="shared" si="0"/>
        <v>7.8398096400000004</v>
      </c>
      <c r="M8" s="24">
        <f t="shared" si="1"/>
        <v>4.7878501452444002</v>
      </c>
    </row>
    <row r="9" spans="1:13" ht="34.950000000000003" customHeight="1">
      <c r="A9" s="80"/>
      <c r="B9" s="17">
        <v>2</v>
      </c>
      <c r="C9" s="18"/>
      <c r="D9" s="75" t="s">
        <v>46</v>
      </c>
      <c r="E9" s="76"/>
      <c r="F9" s="76"/>
      <c r="G9" s="76"/>
      <c r="H9" s="76"/>
      <c r="I9" s="20">
        <v>12000</v>
      </c>
      <c r="J9" s="20">
        <v>12000</v>
      </c>
      <c r="K9" s="20">
        <v>215</v>
      </c>
      <c r="L9" s="22">
        <f t="shared" si="0"/>
        <v>192.08650399999999</v>
      </c>
      <c r="M9" s="24">
        <f t="shared" si="1"/>
        <v>117.30914885784</v>
      </c>
    </row>
    <row r="10" spans="1:13" ht="34.950000000000003" customHeight="1">
      <c r="A10" s="80"/>
      <c r="B10" s="17"/>
      <c r="C10" s="18"/>
      <c r="D10" s="19">
        <v>1</v>
      </c>
      <c r="E10" s="20" t="s">
        <v>47</v>
      </c>
      <c r="F10" s="19" t="s">
        <v>48</v>
      </c>
      <c r="G10" s="19" t="s">
        <v>49</v>
      </c>
      <c r="H10" s="19" t="s">
        <v>50</v>
      </c>
      <c r="I10" s="20">
        <v>2000</v>
      </c>
      <c r="J10" s="20">
        <v>2000</v>
      </c>
      <c r="K10" s="20">
        <v>40</v>
      </c>
      <c r="L10" s="22">
        <f t="shared" si="0"/>
        <v>35.737023999999998</v>
      </c>
      <c r="M10" s="24">
        <f t="shared" si="1"/>
        <v>21.82495792704</v>
      </c>
    </row>
    <row r="11" spans="1:13" ht="34.950000000000003" customHeight="1">
      <c r="A11" s="80"/>
      <c r="B11" s="17"/>
      <c r="C11" s="18"/>
      <c r="D11" s="19">
        <v>2</v>
      </c>
      <c r="E11" s="20" t="s">
        <v>47</v>
      </c>
      <c r="F11" s="19" t="s">
        <v>51</v>
      </c>
      <c r="G11" s="19" t="s">
        <v>52</v>
      </c>
      <c r="H11" s="19" t="s">
        <v>53</v>
      </c>
      <c r="I11" s="20">
        <v>3000</v>
      </c>
      <c r="J11" s="20">
        <v>3000</v>
      </c>
      <c r="K11" s="20">
        <v>82.5</v>
      </c>
      <c r="L11" s="22">
        <f t="shared" si="0"/>
        <v>73.707611999999997</v>
      </c>
      <c r="M11" s="24">
        <f t="shared" si="1"/>
        <v>45.013975724520002</v>
      </c>
    </row>
    <row r="12" spans="1:13" ht="34.950000000000003" customHeight="1">
      <c r="A12" s="80"/>
      <c r="B12" s="17"/>
      <c r="C12" s="18"/>
      <c r="D12" s="19">
        <v>3</v>
      </c>
      <c r="E12" s="20" t="s">
        <v>47</v>
      </c>
      <c r="F12" s="19" t="s">
        <v>54</v>
      </c>
      <c r="G12" s="19" t="s">
        <v>55</v>
      </c>
      <c r="H12" s="19" t="s">
        <v>53</v>
      </c>
      <c r="I12" s="20">
        <v>3000</v>
      </c>
      <c r="J12" s="20">
        <v>3000</v>
      </c>
      <c r="K12" s="20">
        <v>82.5</v>
      </c>
      <c r="L12" s="22">
        <f t="shared" si="0"/>
        <v>73.707611999999997</v>
      </c>
      <c r="M12" s="24">
        <f t="shared" si="1"/>
        <v>45.013975724520002</v>
      </c>
    </row>
    <row r="13" spans="1:13" ht="34.950000000000003" customHeight="1">
      <c r="A13" s="81"/>
      <c r="B13" s="17"/>
      <c r="C13" s="18"/>
      <c r="D13" s="19">
        <v>4</v>
      </c>
      <c r="E13" s="20" t="s">
        <v>47</v>
      </c>
      <c r="F13" s="19" t="s">
        <v>56</v>
      </c>
      <c r="G13" s="19" t="s">
        <v>57</v>
      </c>
      <c r="H13" s="19" t="s">
        <v>58</v>
      </c>
      <c r="I13" s="20">
        <v>4000</v>
      </c>
      <c r="J13" s="20">
        <v>4000</v>
      </c>
      <c r="K13" s="20">
        <v>10</v>
      </c>
      <c r="L13" s="22">
        <f t="shared" si="0"/>
        <v>8.9342559999999995</v>
      </c>
      <c r="M13" s="24">
        <f t="shared" si="1"/>
        <v>5.45623948176</v>
      </c>
    </row>
  </sheetData>
  <mergeCells count="17">
    <mergeCell ref="M4:M5"/>
    <mergeCell ref="A2:M2"/>
    <mergeCell ref="J3:K3"/>
    <mergeCell ref="B6:H6"/>
    <mergeCell ref="I4:I5"/>
    <mergeCell ref="J4:J5"/>
    <mergeCell ref="K4:K5"/>
    <mergeCell ref="L4:L5"/>
    <mergeCell ref="D7:H7"/>
    <mergeCell ref="D9:H9"/>
    <mergeCell ref="A4:A5"/>
    <mergeCell ref="A6:A13"/>
    <mergeCell ref="B4:B5"/>
    <mergeCell ref="D4:D5"/>
    <mergeCell ref="E4:E5"/>
    <mergeCell ref="F4:F5"/>
    <mergeCell ref="G4:G5"/>
  </mergeCells>
  <phoneticPr fontId="22" type="noConversion"/>
  <pageMargins left="0.75" right="0.75" top="1" bottom="1" header="0.51180555555555596" footer="0.51180555555555596"/>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D9"/>
  <sheetViews>
    <sheetView workbookViewId="0">
      <selection activeCell="A3" sqref="A3"/>
    </sheetView>
  </sheetViews>
  <sheetFormatPr defaultColWidth="9" defaultRowHeight="14.4"/>
  <cols>
    <col min="1" max="1" width="25.59765625" style="2" customWidth="1"/>
    <col min="2" max="2" width="15.3984375" style="10" customWidth="1"/>
    <col min="3" max="3" width="14.69921875" style="10" customWidth="1"/>
    <col min="4" max="4" width="22" style="3" customWidth="1"/>
    <col min="5" max="16384" width="9" style="2"/>
  </cols>
  <sheetData>
    <row r="1" spans="1:4" ht="30.9" customHeight="1">
      <c r="A1" s="39" t="s">
        <v>59</v>
      </c>
    </row>
    <row r="2" spans="1:4" s="9" customFormat="1" ht="96.6" customHeight="1">
      <c r="A2" s="87" t="s">
        <v>86</v>
      </c>
      <c r="B2" s="87"/>
      <c r="C2" s="87"/>
      <c r="D2" s="87"/>
    </row>
    <row r="3" spans="1:4" ht="26.4" customHeight="1">
      <c r="A3" s="43"/>
      <c r="B3" s="44"/>
      <c r="C3" s="44"/>
      <c r="D3" s="49" t="s">
        <v>60</v>
      </c>
    </row>
    <row r="4" spans="1:4" s="48" customFormat="1" ht="40.799999999999997" customHeight="1">
      <c r="A4" s="46" t="s">
        <v>61</v>
      </c>
      <c r="B4" s="47" t="s">
        <v>62</v>
      </c>
      <c r="C4" s="47" t="s">
        <v>63</v>
      </c>
      <c r="D4" s="46" t="s">
        <v>64</v>
      </c>
    </row>
    <row r="5" spans="1:4" ht="40.799999999999997" customHeight="1">
      <c r="A5" s="41" t="s">
        <v>4</v>
      </c>
      <c r="B5" s="45">
        <v>4740</v>
      </c>
      <c r="C5" s="45">
        <v>94.8</v>
      </c>
      <c r="D5" s="40"/>
    </row>
    <row r="6" spans="1:4" ht="40.799999999999997" customHeight="1">
      <c r="A6" s="41" t="s">
        <v>17</v>
      </c>
      <c r="B6" s="45">
        <v>1050</v>
      </c>
      <c r="C6" s="45">
        <v>21</v>
      </c>
      <c r="D6" s="42"/>
    </row>
    <row r="7" spans="1:4" ht="40.799999999999997" customHeight="1">
      <c r="A7" s="41" t="s">
        <v>18</v>
      </c>
      <c r="B7" s="45">
        <v>530</v>
      </c>
      <c r="C7" s="45">
        <v>10.6</v>
      </c>
      <c r="D7" s="42"/>
    </row>
    <row r="8" spans="1:4" ht="40.799999999999997" customHeight="1">
      <c r="A8" s="41" t="s">
        <v>21</v>
      </c>
      <c r="B8" s="45">
        <v>2105</v>
      </c>
      <c r="C8" s="45">
        <v>42.1</v>
      </c>
      <c r="D8" s="42"/>
    </row>
    <row r="9" spans="1:4" ht="40.799999999999997" customHeight="1">
      <c r="A9" s="41" t="s">
        <v>19</v>
      </c>
      <c r="B9" s="45">
        <v>1055</v>
      </c>
      <c r="C9" s="45">
        <v>21.1</v>
      </c>
      <c r="D9" s="42"/>
    </row>
  </sheetData>
  <mergeCells count="1">
    <mergeCell ref="A2:D2"/>
  </mergeCells>
  <phoneticPr fontId="22" type="noConversion"/>
  <printOptions horizontalCentered="1"/>
  <pageMargins left="0.59055118110236227" right="0.59055118110236227" top="0.98425196850393704" bottom="0.98425196850393704"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sheetPr>
    <tabColor theme="0"/>
  </sheetPr>
  <dimension ref="A1:D5"/>
  <sheetViews>
    <sheetView workbookViewId="0">
      <selection activeCell="A2" sqref="A2:D2"/>
    </sheetView>
  </sheetViews>
  <sheetFormatPr defaultColWidth="9" defaultRowHeight="14.4"/>
  <cols>
    <col min="1" max="1" width="20.5" style="2" customWidth="1"/>
    <col min="2" max="2" width="13.69921875" style="2" customWidth="1"/>
    <col min="3" max="3" width="27.3984375" style="3" customWidth="1"/>
    <col min="4" max="4" width="16.5" style="2" customWidth="1"/>
    <col min="5" max="16384" width="9" style="2"/>
  </cols>
  <sheetData>
    <row r="1" spans="1:4" ht="27.9" customHeight="1">
      <c r="A1" s="39" t="s">
        <v>65</v>
      </c>
    </row>
    <row r="2" spans="1:4" ht="105" customHeight="1">
      <c r="A2" s="88" t="s">
        <v>87</v>
      </c>
      <c r="B2" s="88"/>
      <c r="C2" s="88"/>
      <c r="D2" s="88"/>
    </row>
    <row r="3" spans="1:4" s="54" customFormat="1" ht="27" customHeight="1">
      <c r="A3" s="53"/>
      <c r="B3" s="53"/>
      <c r="C3" s="53"/>
      <c r="D3" s="56" t="s">
        <v>2</v>
      </c>
    </row>
    <row r="4" spans="1:4" s="59" customFormat="1" ht="40.799999999999997" customHeight="1">
      <c r="A4" s="57" t="s">
        <v>28</v>
      </c>
      <c r="B4" s="58" t="s">
        <v>66</v>
      </c>
      <c r="C4" s="58" t="s">
        <v>67</v>
      </c>
      <c r="D4" s="57" t="s">
        <v>64</v>
      </c>
    </row>
    <row r="5" spans="1:4" s="54" customFormat="1" ht="40.799999999999997" customHeight="1">
      <c r="A5" s="51" t="s">
        <v>15</v>
      </c>
      <c r="B5" s="55">
        <v>10</v>
      </c>
      <c r="C5" s="52" t="s">
        <v>68</v>
      </c>
      <c r="D5" s="51"/>
    </row>
  </sheetData>
  <mergeCells count="1">
    <mergeCell ref="A2:D2"/>
  </mergeCells>
  <phoneticPr fontId="22" type="noConversion"/>
  <printOptions horizontalCentered="1"/>
  <pageMargins left="0.59055118110236227" right="0.59055118110236227" top="0.98425196850393704" bottom="0.98425196850393704"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dimension ref="A1:C9"/>
  <sheetViews>
    <sheetView workbookViewId="0">
      <selection activeCell="B3" sqref="B3"/>
    </sheetView>
  </sheetViews>
  <sheetFormatPr defaultColWidth="9" defaultRowHeight="14.4"/>
  <cols>
    <col min="1" max="1" width="22" style="2" customWidth="1"/>
    <col min="2" max="2" width="17.09765625" style="2" customWidth="1"/>
    <col min="3" max="3" width="43.8984375" style="3" customWidth="1"/>
    <col min="4" max="16384" width="9" style="2"/>
  </cols>
  <sheetData>
    <row r="1" spans="1:3" ht="25.2" customHeight="1">
      <c r="A1" s="39" t="s">
        <v>69</v>
      </c>
    </row>
    <row r="2" spans="1:3" ht="93" customHeight="1">
      <c r="A2" s="88" t="s">
        <v>88</v>
      </c>
      <c r="B2" s="88"/>
      <c r="C2" s="88"/>
    </row>
    <row r="3" spans="1:3" ht="22.5" customHeight="1">
      <c r="A3" s="60"/>
      <c r="B3" s="60"/>
      <c r="C3" s="61" t="s">
        <v>2</v>
      </c>
    </row>
    <row r="4" spans="1:3" s="8" customFormat="1" ht="38.4" customHeight="1">
      <c r="A4" s="7" t="s">
        <v>61</v>
      </c>
      <c r="B4" s="66" t="s">
        <v>66</v>
      </c>
      <c r="C4" s="66" t="s">
        <v>67</v>
      </c>
    </row>
    <row r="5" spans="1:3" ht="38.4" customHeight="1">
      <c r="A5" s="6" t="s">
        <v>70</v>
      </c>
      <c r="B5" s="64">
        <f>B6+B7</f>
        <v>25</v>
      </c>
      <c r="C5" s="65"/>
    </row>
    <row r="6" spans="1:3" ht="38.4" customHeight="1">
      <c r="A6" s="6" t="s">
        <v>17</v>
      </c>
      <c r="B6" s="64">
        <v>10</v>
      </c>
      <c r="C6" s="65" t="s">
        <v>71</v>
      </c>
    </row>
    <row r="7" spans="1:3" ht="38.4" customHeight="1">
      <c r="A7" s="6" t="s">
        <v>21</v>
      </c>
      <c r="B7" s="64">
        <v>15</v>
      </c>
      <c r="C7" s="65" t="s">
        <v>72</v>
      </c>
    </row>
    <row r="8" spans="1:3" ht="38.4" customHeight="1">
      <c r="A8" s="6" t="s">
        <v>73</v>
      </c>
      <c r="B8" s="64">
        <v>5</v>
      </c>
      <c r="C8" s="65" t="s">
        <v>74</v>
      </c>
    </row>
    <row r="9" spans="1:3">
      <c r="B9" s="63"/>
    </row>
  </sheetData>
  <mergeCells count="1">
    <mergeCell ref="A2:C2"/>
  </mergeCells>
  <phoneticPr fontId="22" type="noConversion"/>
  <printOptions horizontalCentered="1"/>
  <pageMargins left="0.59055118110236227" right="0.59055118110236227" top="0.98425196850393704" bottom="0.98425196850393704"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sheetPr>
    <tabColor theme="0"/>
  </sheetPr>
  <dimension ref="A1:C8"/>
  <sheetViews>
    <sheetView tabSelected="1" workbookViewId="0">
      <selection activeCell="A2" sqref="A2:C2"/>
    </sheetView>
  </sheetViews>
  <sheetFormatPr defaultColWidth="9" defaultRowHeight="14.4"/>
  <cols>
    <col min="1" max="1" width="32.69921875" style="2" customWidth="1"/>
    <col min="2" max="2" width="11.8984375" style="2" customWidth="1"/>
    <col min="3" max="3" width="34.59765625" style="2" customWidth="1"/>
    <col min="4" max="16384" width="9" style="2"/>
  </cols>
  <sheetData>
    <row r="1" spans="1:3" ht="27" customHeight="1">
      <c r="A1" s="39" t="s">
        <v>75</v>
      </c>
    </row>
    <row r="2" spans="1:3" ht="94.8" customHeight="1">
      <c r="A2" s="89" t="s">
        <v>90</v>
      </c>
      <c r="B2" s="88"/>
      <c r="C2" s="88"/>
    </row>
    <row r="3" spans="1:3" ht="24" customHeight="1">
      <c r="A3" s="4"/>
      <c r="B3" s="4"/>
      <c r="C3" s="5" t="s">
        <v>2</v>
      </c>
    </row>
    <row r="4" spans="1:3" ht="38.4" customHeight="1">
      <c r="A4" s="7" t="s">
        <v>61</v>
      </c>
      <c r="B4" s="7" t="s">
        <v>76</v>
      </c>
      <c r="C4" s="7" t="s">
        <v>67</v>
      </c>
    </row>
    <row r="5" spans="1:3" ht="38.4" customHeight="1">
      <c r="A5" s="6" t="s">
        <v>77</v>
      </c>
      <c r="B5" s="64">
        <f>B6+B7+B8</f>
        <v>30</v>
      </c>
      <c r="C5" s="65"/>
    </row>
    <row r="6" spans="1:3" ht="43.8" customHeight="1">
      <c r="A6" s="50" t="s">
        <v>13</v>
      </c>
      <c r="B6" s="67">
        <v>10</v>
      </c>
      <c r="C6" s="62" t="s">
        <v>78</v>
      </c>
    </row>
    <row r="7" spans="1:3" ht="43.8" customHeight="1">
      <c r="A7" s="50" t="s">
        <v>14</v>
      </c>
      <c r="B7" s="67">
        <v>10</v>
      </c>
      <c r="C7" s="62" t="s">
        <v>79</v>
      </c>
    </row>
    <row r="8" spans="1:3" ht="43.8" customHeight="1">
      <c r="A8" s="50" t="s">
        <v>21</v>
      </c>
      <c r="B8" s="67">
        <v>10</v>
      </c>
      <c r="C8" s="62" t="s">
        <v>80</v>
      </c>
    </row>
  </sheetData>
  <mergeCells count="1">
    <mergeCell ref="A2:C2"/>
  </mergeCells>
  <phoneticPr fontId="22" type="noConversion"/>
  <printOptions horizontalCentered="1"/>
  <pageMargins left="0.59055118110236227" right="0.59055118110236227" top="0.98425196850393704" bottom="0.98425196850393704" header="0.51181102362204722" footer="0.51181102362204722"/>
  <pageSetup paperSize="9" orientation="portrait" r:id="rId1"/>
</worksheet>
</file>

<file path=xl/worksheets/sheet9.xml><?xml version="1.0" encoding="utf-8"?>
<worksheet xmlns="http://schemas.openxmlformats.org/spreadsheetml/2006/main" xmlns:r="http://schemas.openxmlformats.org/officeDocument/2006/relationships">
  <dimension ref="A1:D5"/>
  <sheetViews>
    <sheetView zoomScaleNormal="87" workbookViewId="0">
      <selection activeCell="A2" sqref="A2:D2"/>
    </sheetView>
  </sheetViews>
  <sheetFormatPr defaultColWidth="9" defaultRowHeight="14.4"/>
  <cols>
    <col min="1" max="1" width="32.69921875" style="2" customWidth="1"/>
    <col min="2" max="2" width="7.69921875" style="2" customWidth="1"/>
    <col min="3" max="3" width="15.19921875" style="2" customWidth="1"/>
    <col min="4" max="4" width="22.296875" style="3" customWidth="1"/>
    <col min="5" max="16384" width="9" style="2"/>
  </cols>
  <sheetData>
    <row r="1" spans="1:4" s="39" customFormat="1" ht="25.2" customHeight="1">
      <c r="A1" s="39" t="s">
        <v>81</v>
      </c>
      <c r="D1" s="68"/>
    </row>
    <row r="2" spans="1:4" ht="60.6" customHeight="1">
      <c r="A2" s="88" t="s">
        <v>89</v>
      </c>
      <c r="B2" s="88"/>
      <c r="C2" s="88"/>
      <c r="D2" s="88"/>
    </row>
    <row r="3" spans="1:4" ht="32.4" customHeight="1">
      <c r="A3" s="4"/>
      <c r="B3" s="4"/>
      <c r="C3" s="4"/>
      <c r="D3" s="5" t="s">
        <v>2</v>
      </c>
    </row>
    <row r="4" spans="1:4" s="1" customFormat="1" ht="44.4" customHeight="1">
      <c r="A4" s="7" t="s">
        <v>28</v>
      </c>
      <c r="B4" s="7" t="s">
        <v>76</v>
      </c>
      <c r="C4" s="70" t="s">
        <v>82</v>
      </c>
      <c r="D4" s="7" t="s">
        <v>83</v>
      </c>
    </row>
    <row r="5" spans="1:4" ht="44.4" customHeight="1">
      <c r="A5" s="6" t="s">
        <v>14</v>
      </c>
      <c r="B5" s="64">
        <v>200</v>
      </c>
      <c r="C5" s="69" t="s">
        <v>84</v>
      </c>
      <c r="D5" s="65" t="s">
        <v>85</v>
      </c>
    </row>
  </sheetData>
  <mergeCells count="1">
    <mergeCell ref="A2:D2"/>
  </mergeCells>
  <phoneticPr fontId="22" type="noConversion"/>
  <printOptions horizontalCentered="1"/>
  <pageMargins left="0.55118110236220474" right="0.55118110236220474" top="0.98425196850393704" bottom="0.98425196850393704" header="0.51181102362204722" footer="0.51181102362204722"/>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附件1</vt:lpstr>
      <vt:lpstr>附件2</vt:lpstr>
      <vt:lpstr>附件3</vt:lpstr>
      <vt:lpstr>附件4</vt:lpstr>
      <vt:lpstr>附件5</vt:lpstr>
      <vt:lpstr>附件6</vt:lpstr>
      <vt:lpstr>附件7</vt:lpstr>
      <vt:lpstr>附件7!Print_Area</vt:lpstr>
      <vt:lpstr>附件1!Print_Titles</vt:lpstr>
      <vt:lpstr>附件3!Print_Titles</vt:lpstr>
      <vt:lpstr>附件4!Print_Titles</vt:lpstr>
      <vt:lpstr>附件5!Print_Titles</vt:lpstr>
      <vt:lpstr>附件6!Print_Titles</vt:lpstr>
      <vt:lpstr>附件7!Print_Titles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邓卫平</dc:creator>
  <cp:lastModifiedBy>Administrator</cp:lastModifiedBy>
  <cp:lastPrinted>2020-08-28T07:58:47Z</cp:lastPrinted>
  <dcterms:created xsi:type="dcterms:W3CDTF">2009-12-28T03:01:00Z</dcterms:created>
  <dcterms:modified xsi:type="dcterms:W3CDTF">2020-08-28T07:58:48Z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ies>
</file>