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572"/>
  </bookViews>
  <sheets>
    <sheet name="附件3" sheetId="1" r:id="rId1"/>
  </sheets>
  <definedNames>
    <definedName name="_xlnm.Print_Titles" localSheetId="0">附件3!$4:$9</definedName>
  </definedNames>
  <calcPr calcId="144525"/>
</workbook>
</file>

<file path=xl/sharedStrings.xml><?xml version="1.0" encoding="utf-8"?>
<sst xmlns="http://schemas.openxmlformats.org/spreadsheetml/2006/main" count="269">
  <si>
    <t>附件</t>
  </si>
  <si>
    <t>岳阳市2020年度水利工程维修养护项目补助资金明细表</t>
  </si>
  <si>
    <t>序  号</t>
  </si>
  <si>
    <t>县市区</t>
  </si>
  <si>
    <t>实施主体</t>
  </si>
  <si>
    <t>实施项目</t>
  </si>
  <si>
    <t>支出
合计
(万元)</t>
  </si>
  <si>
    <t>维修养护项目</t>
  </si>
  <si>
    <t>水库工程</t>
  </si>
  <si>
    <t>河港堤防工程</t>
  </si>
  <si>
    <t>农村饮水安全工程</t>
  </si>
  <si>
    <t>补助
小计
(万元)</t>
  </si>
  <si>
    <t>处数</t>
  </si>
  <si>
    <t>其中：</t>
  </si>
  <si>
    <t>长度(km)</t>
  </si>
  <si>
    <t>管道长度
(km)</t>
  </si>
  <si>
    <t>灌溉渠道</t>
  </si>
  <si>
    <t>水源工程</t>
  </si>
  <si>
    <t>大中型水库
(处)</t>
  </si>
  <si>
    <t>小型
水库(处)</t>
  </si>
  <si>
    <t>补助小计(万元)</t>
  </si>
  <si>
    <t xml:space="preserve">长度(km)
</t>
  </si>
  <si>
    <t>山塘</t>
  </si>
  <si>
    <t>堰坝</t>
  </si>
  <si>
    <t>灌溉泵站</t>
  </si>
  <si>
    <t>小计(万元)</t>
  </si>
  <si>
    <t>装机    功率    (kw)</t>
  </si>
  <si>
    <t>全市合计</t>
  </si>
  <si>
    <t>市本级及辖区小计</t>
  </si>
  <si>
    <t>一</t>
  </si>
  <si>
    <t>市本级</t>
  </si>
  <si>
    <t>市铁山局</t>
  </si>
  <si>
    <t>溢洪道修复</t>
  </si>
  <si>
    <t>铁山水库</t>
  </si>
  <si>
    <t>二</t>
  </si>
  <si>
    <t>云溪区</t>
  </si>
  <si>
    <t>合计</t>
  </si>
  <si>
    <t>陆城镇白泥湖村</t>
  </si>
  <si>
    <t>沟渠清淤疏浚</t>
  </si>
  <si>
    <t>陆城镇泾港村</t>
  </si>
  <si>
    <t>云溪街道</t>
  </si>
  <si>
    <t>云溪街道坪田村</t>
  </si>
  <si>
    <t>山塘维修</t>
  </si>
  <si>
    <t>长岭街道望城村</t>
  </si>
  <si>
    <t>长岭街道东风林果场</t>
  </si>
  <si>
    <t>渠道清淤</t>
  </si>
  <si>
    <t>三</t>
  </si>
  <si>
    <t>君山区</t>
  </si>
  <si>
    <t>合  计</t>
  </si>
  <si>
    <t>许市镇洪水港社区</t>
  </si>
  <si>
    <t>山塘清淤</t>
  </si>
  <si>
    <t>许市镇高新村</t>
  </si>
  <si>
    <t>渠道维修</t>
  </si>
  <si>
    <t>许市镇柿树岭村</t>
  </si>
  <si>
    <t>许市镇金盆村</t>
  </si>
  <si>
    <t>许市镇崇庆村</t>
  </si>
  <si>
    <t>良心堡镇福星村</t>
  </si>
  <si>
    <t>钱粮湖镇西北湖村</t>
  </si>
  <si>
    <t>钱粮湖镇银杯社区</t>
  </si>
  <si>
    <t>四</t>
  </si>
  <si>
    <t>经济技术开发区</t>
  </si>
  <si>
    <t>西塘镇王桥村</t>
  </si>
  <si>
    <t>西塘镇韩龙村</t>
  </si>
  <si>
    <t>沟渠清淤</t>
  </si>
  <si>
    <t>西塘镇高城村</t>
  </si>
  <si>
    <t>西塘镇杨家村</t>
  </si>
  <si>
    <t>西塘镇廖家桥村</t>
  </si>
  <si>
    <t>夹港组水利设施修整</t>
  </si>
  <si>
    <t>康王乡长岭社区</t>
  </si>
  <si>
    <t>康王乡茶蔸村</t>
  </si>
  <si>
    <t>水库、山塘维修</t>
  </si>
  <si>
    <t>五</t>
  </si>
  <si>
    <t>南湖新区</t>
  </si>
  <si>
    <t>龙山管理处</t>
  </si>
  <si>
    <t>六</t>
  </si>
  <si>
    <t>屈原管理区</t>
  </si>
  <si>
    <t>营田镇团湖村</t>
  </si>
  <si>
    <t>沟渠疏浚</t>
  </si>
  <si>
    <t>省管县小计</t>
  </si>
  <si>
    <t>七</t>
  </si>
  <si>
    <t>平江县</t>
  </si>
  <si>
    <t>上塔市镇</t>
  </si>
  <si>
    <t>水厂维修</t>
  </si>
  <si>
    <r>
      <t>伍市镇童家</t>
    </r>
    <r>
      <rPr>
        <sz val="12"/>
        <color indexed="8"/>
        <rFont val="宋体"/>
        <charset val="134"/>
      </rPr>
      <t>塅</t>
    </r>
    <r>
      <rPr>
        <sz val="12"/>
        <color indexed="8"/>
        <rFont val="仿宋_GB2312"/>
        <charset val="134"/>
      </rPr>
      <t>村</t>
    </r>
  </si>
  <si>
    <t>渠道疏浚</t>
  </si>
  <si>
    <t>安定镇大桥村</t>
  </si>
  <si>
    <t>虹桥镇凤麓村</t>
  </si>
  <si>
    <t>新修渠道</t>
  </si>
  <si>
    <t>虹桥镇金鸡村</t>
  </si>
  <si>
    <t>堰坝修复</t>
  </si>
  <si>
    <t>加义镇潭湾村</t>
  </si>
  <si>
    <t>山塘整修</t>
  </si>
  <si>
    <t>板江乡三江村</t>
  </si>
  <si>
    <t>沟渠维修</t>
  </si>
  <si>
    <t>瓮江镇新建村</t>
  </si>
  <si>
    <t>河堤修复</t>
  </si>
  <si>
    <t>瓮江镇新源村</t>
  </si>
  <si>
    <t>瓮江镇石坳村</t>
  </si>
  <si>
    <t>长寿镇新港村</t>
  </si>
  <si>
    <t>梅仙镇天鹅山村</t>
  </si>
  <si>
    <t>浯口镇阪陂村</t>
  </si>
  <si>
    <t>岑川镇新福村</t>
  </si>
  <si>
    <t>南江镇蔡柏村</t>
  </si>
  <si>
    <t>八</t>
  </si>
  <si>
    <t>岳阳县</t>
  </si>
  <si>
    <t>月田镇白竹村</t>
  </si>
  <si>
    <t>月田镇黄岸村</t>
  </si>
  <si>
    <t>渠道清淤、山塘维修</t>
  </si>
  <si>
    <t xml:space="preserve">月田镇铁山湖村 </t>
  </si>
  <si>
    <t>公田镇铁山村</t>
  </si>
  <si>
    <t xml:space="preserve">公田镇塘田村 </t>
  </si>
  <si>
    <t xml:space="preserve">公田镇五龙桥村 </t>
  </si>
  <si>
    <t>长湖乡范家村</t>
  </si>
  <si>
    <t>水库维修</t>
  </si>
  <si>
    <t>长湖乡团结村</t>
  </si>
  <si>
    <t>长湖乡洪桥村</t>
  </si>
  <si>
    <t>杨林街镇尚书村</t>
  </si>
  <si>
    <t>山塘维修整治</t>
  </si>
  <si>
    <t>张谷英镇大明山村</t>
  </si>
  <si>
    <t>张谷英镇朱公村</t>
  </si>
  <si>
    <t>山塘清淤维修</t>
  </si>
  <si>
    <t>张谷英镇风水村</t>
  </si>
  <si>
    <t>张谷英镇天龙村</t>
  </si>
  <si>
    <t>农村安全饮水</t>
  </si>
  <si>
    <t>张谷英镇大丰村</t>
  </si>
  <si>
    <t>麻塘办事处</t>
  </si>
  <si>
    <t>麻塘办事处畔湖新村</t>
  </si>
  <si>
    <t>山塘清淤整治</t>
  </si>
  <si>
    <t>筻口镇西冲村</t>
  </si>
  <si>
    <t>筻口镇潼溪村</t>
  </si>
  <si>
    <t>沟渠清淤疏浚、井塘水库维修</t>
  </si>
  <si>
    <t>筻口镇老街村</t>
  </si>
  <si>
    <t>山塘处险</t>
  </si>
  <si>
    <t>筻口镇沙南新村</t>
  </si>
  <si>
    <t>田间渠道整修</t>
  </si>
  <si>
    <t>筻口镇移山村</t>
  </si>
  <si>
    <t>堤防维护</t>
  </si>
  <si>
    <t>黄沙街镇复兴村</t>
  </si>
  <si>
    <t>黄沙街镇中兴村</t>
  </si>
  <si>
    <t>黄沙街镇（茶场）栏河村</t>
  </si>
  <si>
    <t>黄沙街镇黄沙村</t>
  </si>
  <si>
    <t>黄沙街镇荷塘村</t>
  </si>
  <si>
    <t>黄沙街镇大明村</t>
  </si>
  <si>
    <t>新开镇马山村</t>
  </si>
  <si>
    <t>毛田镇珠港村</t>
  </si>
  <si>
    <t>毛田镇小港村</t>
  </si>
  <si>
    <r>
      <t>毛田镇李</t>
    </r>
    <r>
      <rPr>
        <sz val="12"/>
        <color indexed="8"/>
        <rFont val="宋体"/>
        <charset val="134"/>
      </rPr>
      <t>塅</t>
    </r>
    <r>
      <rPr>
        <sz val="12"/>
        <color indexed="8"/>
        <rFont val="仿宋_GB2312"/>
        <charset val="134"/>
      </rPr>
      <t>村</t>
    </r>
  </si>
  <si>
    <t>步仙镇山美村</t>
  </si>
  <si>
    <t>柏祥镇中村村</t>
  </si>
  <si>
    <t>柏祥镇柏祥村</t>
  </si>
  <si>
    <t>杨林街镇杨林街村</t>
  </si>
  <si>
    <t>水库处险加固</t>
  </si>
  <si>
    <t>新墙镇清水村</t>
  </si>
  <si>
    <t>新墙镇燎原村</t>
  </si>
  <si>
    <t>山塘清淤护砌</t>
  </si>
  <si>
    <t xml:space="preserve">荣家湾镇文发村 </t>
  </si>
  <si>
    <t>九</t>
  </si>
  <si>
    <t>华容县</t>
  </si>
  <si>
    <t>长江护岸所</t>
  </si>
  <si>
    <t>干堤堤顶维护</t>
  </si>
  <si>
    <t>注滋口镇注西村</t>
  </si>
  <si>
    <t>机埠重建</t>
  </si>
  <si>
    <t>注滋口镇杨林所</t>
  </si>
  <si>
    <t>东山镇塔市驿居委会</t>
  </si>
  <si>
    <t>抗旱排涝设施改造</t>
  </si>
  <si>
    <t>东山镇佛寺村</t>
  </si>
  <si>
    <t>东山镇明碧山村</t>
  </si>
  <si>
    <t>东山镇华容道村</t>
  </si>
  <si>
    <t>东山水库</t>
  </si>
  <si>
    <t>大坝维修</t>
  </si>
  <si>
    <t>三封寺镇泰和村</t>
  </si>
  <si>
    <t>三封寺镇墨山铺村</t>
  </si>
  <si>
    <t>沟渠清淤护砌</t>
  </si>
  <si>
    <t>鲇鱼须镇普贤村</t>
  </si>
  <si>
    <t>鲇鱼须镇鲇鱼须社区</t>
  </si>
  <si>
    <t>鲇鱼须镇陈家岭村</t>
  </si>
  <si>
    <t>禹山镇南竹村</t>
  </si>
  <si>
    <t>禹山镇建华村</t>
  </si>
  <si>
    <t>禹山镇南山村</t>
  </si>
  <si>
    <t>禹山镇终南村</t>
  </si>
  <si>
    <t>禹山镇万圣村</t>
  </si>
  <si>
    <t>禹山镇松树岭村</t>
  </si>
  <si>
    <t>北景港镇天心州村</t>
  </si>
  <si>
    <t>北景港镇水利管理服务站</t>
  </si>
  <si>
    <t>北景港镇建丰村</t>
  </si>
  <si>
    <t>机埠升级改造</t>
  </si>
  <si>
    <t>北景港镇协和村</t>
  </si>
  <si>
    <t>梅田湖镇曙辉村</t>
  </si>
  <si>
    <t>治河渡镇潘家渡村</t>
  </si>
  <si>
    <t>插旗镇众城村</t>
  </si>
  <si>
    <t>操军镇太仙村</t>
  </si>
  <si>
    <t>涵闸维修</t>
  </si>
  <si>
    <t>十</t>
  </si>
  <si>
    <t>湘阴县</t>
  </si>
  <si>
    <t>文星街道大冲社区</t>
  </si>
  <si>
    <t>撇洪渠护砌工程</t>
  </si>
  <si>
    <t>湘阴县水利局</t>
  </si>
  <si>
    <t>水库雨水情检测设施水毁修复</t>
  </si>
  <si>
    <t>静河镇红旗村</t>
  </si>
  <si>
    <t>湘滨镇水委会</t>
  </si>
  <si>
    <t>三汊港</t>
  </si>
  <si>
    <t>电排压力水箱处险</t>
  </si>
  <si>
    <t>杨林寨宗师潭村</t>
  </si>
  <si>
    <t>六塘乡林科高产油茶公司</t>
  </si>
  <si>
    <t>岭北镇铁角嘴村</t>
  </si>
  <si>
    <t>渠道修复</t>
  </si>
  <si>
    <t>岭北镇楠木村</t>
  </si>
  <si>
    <t>三塘镇</t>
  </si>
  <si>
    <t>三塘镇黄陵港村</t>
  </si>
  <si>
    <t>山塘清淤疏浚</t>
  </si>
  <si>
    <t>洋沙湖镇城南村</t>
  </si>
  <si>
    <t>湘滨镇杨柳潭村</t>
  </si>
  <si>
    <t>堤防加固</t>
  </si>
  <si>
    <t>湘滨镇酬塘围村</t>
  </si>
  <si>
    <t>沙田垸水管会</t>
  </si>
  <si>
    <t>横岭湖省级自然保护区</t>
  </si>
  <si>
    <t>南湖洲镇洋沙洲社区</t>
  </si>
  <si>
    <t>南湖洲镇赛头村</t>
  </si>
  <si>
    <t>新泉镇秀丰村</t>
  </si>
  <si>
    <t>鹤龙湖镇农场社区</t>
  </si>
  <si>
    <t>东塘镇坝桥村</t>
  </si>
  <si>
    <t>三塘桥片涵闸渠道建设</t>
  </si>
  <si>
    <t>南湖水委会</t>
  </si>
  <si>
    <t>十一</t>
  </si>
  <si>
    <t>临湘市</t>
  </si>
  <si>
    <t>长江大堤服务中心</t>
  </si>
  <si>
    <t>管涌处险</t>
  </si>
  <si>
    <t>团湾水库</t>
  </si>
  <si>
    <t>渠道整修</t>
  </si>
  <si>
    <t>长塘镇托坝村</t>
  </si>
  <si>
    <t>五里牌街道新球社区</t>
  </si>
  <si>
    <t>山塘整修改造</t>
  </si>
  <si>
    <t>白羊田镇合盘村</t>
  </si>
  <si>
    <t>白羊田镇双泉村</t>
  </si>
  <si>
    <t>饮用水源改造提质</t>
  </si>
  <si>
    <t>桃林镇金盆村</t>
  </si>
  <si>
    <t>桃林镇坪头村</t>
  </si>
  <si>
    <t>农饮安全</t>
  </si>
  <si>
    <t>黄盖镇黄盖湖村</t>
  </si>
  <si>
    <t>聂市镇沿河社区</t>
  </si>
  <si>
    <t>沟渠疏浚整治</t>
  </si>
  <si>
    <t>聂市镇红士村</t>
  </si>
  <si>
    <t>聂市镇同德村</t>
  </si>
  <si>
    <t>撇洪渠加固</t>
  </si>
  <si>
    <t>聂市镇权桥村</t>
  </si>
  <si>
    <t>坦渡镇坦渡村</t>
  </si>
  <si>
    <t>忠防镇响山村</t>
  </si>
  <si>
    <t>山塘清淤整险</t>
  </si>
  <si>
    <t>忠防镇双港村</t>
  </si>
  <si>
    <t>詹桥镇詹桥社区</t>
  </si>
  <si>
    <t>十二</t>
  </si>
  <si>
    <t>汨罗市</t>
  </si>
  <si>
    <t>大荆镇大荆村</t>
  </si>
  <si>
    <r>
      <t>弼时镇李家</t>
    </r>
    <r>
      <rPr>
        <sz val="12"/>
        <color indexed="8"/>
        <rFont val="宋体"/>
        <charset val="134"/>
      </rPr>
      <t>塅</t>
    </r>
    <r>
      <rPr>
        <sz val="12"/>
        <color indexed="8"/>
        <rFont val="仿宋_GB2312"/>
        <charset val="134"/>
      </rPr>
      <t>村</t>
    </r>
  </si>
  <si>
    <t>渠道修理</t>
  </si>
  <si>
    <t>罗江镇红花山村</t>
  </si>
  <si>
    <t>白水镇西长村</t>
  </si>
  <si>
    <t>白水镇三星村</t>
  </si>
  <si>
    <t>长乐镇海山村</t>
  </si>
  <si>
    <t>屈子祠镇奕源生态公司</t>
  </si>
  <si>
    <t>抗旱机埠建设</t>
  </si>
  <si>
    <t>屈子祠镇双楚村</t>
  </si>
  <si>
    <t>屈子祠镇金山村</t>
  </si>
  <si>
    <t>桃林寺镇三新村</t>
  </si>
  <si>
    <t>白塘镇马厅村</t>
  </si>
  <si>
    <t>川山坪镇白马城村</t>
  </si>
  <si>
    <t>沟渠疏浚清淤</t>
  </si>
  <si>
    <t>川山坪镇玉池山村</t>
  </si>
  <si>
    <t>川山坪镇燕塘村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</si>
</sst>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20"/>
      <name val="黑体"/>
      <charset val="134"/>
    </font>
    <font>
      <sz val="26"/>
      <name val="方正小标宋简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b/>
      <u/>
      <sz val="12"/>
      <name val="Times New Roman"/>
      <charset val="134"/>
    </font>
    <font>
      <b/>
      <u/>
      <sz val="16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4" borderId="8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49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2" fillId="0" borderId="0" xfId="49" applyNumberFormat="1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vertical="center" wrapText="1"/>
    </xf>
    <xf numFmtId="0" fontId="3" fillId="0" borderId="0" xfId="49" applyNumberFormat="1" applyFont="1" applyFill="1" applyAlignment="1">
      <alignment horizontal="left" vertical="center" wrapText="1"/>
    </xf>
    <xf numFmtId="0" fontId="4" fillId="0" borderId="0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left" vertical="center" wrapText="1"/>
    </xf>
    <xf numFmtId="0" fontId="6" fillId="0" borderId="0" xfId="49" applyNumberFormat="1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49" applyNumberFormat="1" applyFont="1" applyFill="1" applyBorder="1" applyAlignment="1">
      <alignment horizontal="left" vertical="center" wrapText="1"/>
    </xf>
    <xf numFmtId="0" fontId="11" fillId="0" borderId="0" xfId="49" applyNumberFormat="1" applyFont="1" applyFill="1" applyBorder="1" applyAlignment="1">
      <alignment horizontal="center" vertical="center" wrapText="1"/>
    </xf>
    <xf numFmtId="0" fontId="11" fillId="0" borderId="0" xfId="49" applyNumberFormat="1" applyFont="1" applyFill="1" applyAlignment="1">
      <alignment horizontal="center" vertical="center" wrapText="1"/>
    </xf>
    <xf numFmtId="0" fontId="2" fillId="0" borderId="0" xfId="49" applyNumberFormat="1" applyFont="1" applyFill="1" applyBorder="1" applyAlignment="1">
      <alignment vertical="center" wrapText="1"/>
    </xf>
    <xf numFmtId="0" fontId="12" fillId="0" borderId="0" xfId="49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P4485"/>
  <sheetViews>
    <sheetView tabSelected="1" view="pageBreakPreview" zoomScale="70" zoomScaleNormal="85" zoomScaleSheetLayoutView="70" workbookViewId="0">
      <pane xSplit="15" ySplit="9" topLeftCell="P169" activePane="bottomRight" state="frozen"/>
      <selection/>
      <selection pane="topRight"/>
      <selection pane="bottomLeft"/>
      <selection pane="bottomRight" activeCell="A10" sqref="$A10:$XFD182"/>
    </sheetView>
  </sheetViews>
  <sheetFormatPr defaultColWidth="9" defaultRowHeight="15.75"/>
  <cols>
    <col min="1" max="1" width="5.125" style="3" customWidth="1"/>
    <col min="2" max="2" width="16.175" style="4" customWidth="1"/>
    <col min="3" max="3" width="24.6916666666667" style="4" customWidth="1"/>
    <col min="4" max="4" width="29.1083333333333" style="4" customWidth="1"/>
    <col min="5" max="5" width="7.50833333333333" style="4" customWidth="1"/>
    <col min="6" max="6" width="7.625" style="4" customWidth="1"/>
    <col min="7" max="7" width="4.25" style="4" customWidth="1"/>
    <col min="8" max="8" width="5.9" style="4" customWidth="1"/>
    <col min="9" max="9" width="5.375" style="4" customWidth="1"/>
    <col min="10" max="10" width="7.375" style="4" customWidth="1"/>
    <col min="11" max="11" width="4.25" style="4" customWidth="1"/>
    <col min="12" max="12" width="5.375" style="4" customWidth="1"/>
    <col min="13" max="13" width="6.625" style="4" customWidth="1"/>
    <col min="14" max="14" width="4.625" style="4" customWidth="1"/>
    <col min="15" max="15" width="7.375" style="4" customWidth="1"/>
    <col min="16" max="16" width="6.75" style="4" customWidth="1"/>
    <col min="17" max="17" width="5.875" style="4" customWidth="1"/>
    <col min="18" max="18" width="6.875" style="4" customWidth="1"/>
    <col min="19" max="19" width="7.25" style="4" customWidth="1"/>
    <col min="20" max="20" width="3.875" style="4" customWidth="1"/>
    <col min="21" max="21" width="6.75" style="4" customWidth="1"/>
    <col min="22" max="22" width="3.50833333333333" style="4" customWidth="1"/>
    <col min="23" max="23" width="6.625" style="4" customWidth="1"/>
    <col min="24" max="24" width="3.875" style="4" customWidth="1"/>
    <col min="25" max="25" width="5.75" style="4" customWidth="1"/>
    <col min="26" max="16384" width="9" style="4"/>
  </cols>
  <sheetData>
    <row r="1" ht="33" customHeight="1" spans="1:2">
      <c r="A1" s="5" t="s">
        <v>0</v>
      </c>
      <c r="B1" s="5"/>
    </row>
    <row r="2" ht="54" customHeight="1" spans="1:4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</row>
    <row r="3" ht="24.95" customHeight="1" spans="1:4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1"/>
      <c r="N3" s="21"/>
      <c r="O3" s="21"/>
      <c r="P3" s="22"/>
      <c r="Q3" s="23"/>
      <c r="R3" s="23"/>
      <c r="S3" s="23"/>
      <c r="T3" s="23"/>
      <c r="U3" s="23"/>
      <c r="V3" s="23"/>
      <c r="W3" s="23"/>
      <c r="X3" s="23"/>
      <c r="Y3" s="23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s="1" customFormat="1" ht="24.95" customHeight="1" spans="1:2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26"/>
    </row>
    <row r="5" s="1" customFormat="1" ht="30.95" customHeight="1" spans="1:25">
      <c r="A5" s="9"/>
      <c r="B5" s="9"/>
      <c r="C5" s="9"/>
      <c r="D5" s="9"/>
      <c r="E5" s="9"/>
      <c r="F5" s="9" t="s">
        <v>8</v>
      </c>
      <c r="G5" s="9"/>
      <c r="H5" s="9"/>
      <c r="I5" s="9"/>
      <c r="J5" s="9" t="s">
        <v>9</v>
      </c>
      <c r="K5" s="9"/>
      <c r="L5" s="9"/>
      <c r="M5" s="9" t="s">
        <v>10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="1" customFormat="1" ht="24.95" customHeight="1" spans="1:25">
      <c r="A6" s="9"/>
      <c r="B6" s="9"/>
      <c r="C6" s="9"/>
      <c r="D6" s="9"/>
      <c r="E6" s="9"/>
      <c r="F6" s="9" t="s">
        <v>11</v>
      </c>
      <c r="G6" s="9" t="s">
        <v>12</v>
      </c>
      <c r="H6" s="12" t="s">
        <v>13</v>
      </c>
      <c r="I6" s="12"/>
      <c r="J6" s="9" t="s">
        <v>11</v>
      </c>
      <c r="K6" s="9" t="s">
        <v>12</v>
      </c>
      <c r="L6" s="9" t="s">
        <v>14</v>
      </c>
      <c r="M6" s="9" t="s">
        <v>11</v>
      </c>
      <c r="N6" s="9" t="s">
        <v>12</v>
      </c>
      <c r="O6" s="9" t="s">
        <v>15</v>
      </c>
      <c r="P6" s="9" t="s">
        <v>16</v>
      </c>
      <c r="Q6" s="9"/>
      <c r="R6" s="9" t="s">
        <v>17</v>
      </c>
      <c r="S6" s="9"/>
      <c r="T6" s="9"/>
      <c r="U6" s="9"/>
      <c r="V6" s="9"/>
      <c r="W6" s="9"/>
      <c r="X6" s="9"/>
      <c r="Y6" s="9"/>
    </row>
    <row r="7" s="1" customFormat="1" ht="24.95" customHeight="1" spans="1:25">
      <c r="A7" s="9"/>
      <c r="B7" s="9"/>
      <c r="C7" s="9"/>
      <c r="D7" s="9"/>
      <c r="E7" s="9"/>
      <c r="F7" s="9"/>
      <c r="G7" s="9"/>
      <c r="H7" s="9" t="s">
        <v>18</v>
      </c>
      <c r="I7" s="9" t="s">
        <v>19</v>
      </c>
      <c r="J7" s="9"/>
      <c r="K7" s="9"/>
      <c r="L7" s="9"/>
      <c r="M7" s="9"/>
      <c r="N7" s="9"/>
      <c r="O7" s="9"/>
      <c r="P7" s="9" t="s">
        <v>20</v>
      </c>
      <c r="Q7" s="9" t="s">
        <v>21</v>
      </c>
      <c r="R7" s="9" t="s">
        <v>20</v>
      </c>
      <c r="S7" s="9" t="s">
        <v>22</v>
      </c>
      <c r="T7" s="9"/>
      <c r="U7" s="9" t="s">
        <v>23</v>
      </c>
      <c r="V7" s="9"/>
      <c r="W7" s="9" t="s">
        <v>24</v>
      </c>
      <c r="X7" s="9"/>
      <c r="Y7" s="9"/>
    </row>
    <row r="8" s="1" customFormat="1" ht="24.95" customHeight="1" spans="1: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 t="s">
        <v>25</v>
      </c>
      <c r="T8" s="9" t="s">
        <v>12</v>
      </c>
      <c r="U8" s="9" t="s">
        <v>25</v>
      </c>
      <c r="V8" s="9" t="s">
        <v>12</v>
      </c>
      <c r="W8" s="9" t="s">
        <v>25</v>
      </c>
      <c r="X8" s="9" t="s">
        <v>12</v>
      </c>
      <c r="Y8" s="9" t="s">
        <v>26</v>
      </c>
    </row>
    <row r="9" s="1" customFormat="1" ht="33.95" customHeight="1" spans="1: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ht="26" customHeight="1" spans="1:25">
      <c r="A10" s="9"/>
      <c r="B10" s="9" t="s">
        <v>27</v>
      </c>
      <c r="C10" s="9"/>
      <c r="D10" s="13"/>
      <c r="E10" s="9">
        <f>E11+E42</f>
        <v>1000</v>
      </c>
      <c r="F10" s="9">
        <f t="shared" ref="F10:X10" si="0">F11+F42</f>
        <v>79</v>
      </c>
      <c r="G10" s="9">
        <f t="shared" si="0"/>
        <v>19</v>
      </c>
      <c r="H10" s="9">
        <f t="shared" si="0"/>
        <v>1</v>
      </c>
      <c r="I10" s="9">
        <f t="shared" si="0"/>
        <v>18</v>
      </c>
      <c r="J10" s="9">
        <f t="shared" si="0"/>
        <v>157</v>
      </c>
      <c r="K10" s="9">
        <f t="shared" si="0"/>
        <v>8</v>
      </c>
      <c r="L10" s="9">
        <f t="shared" si="0"/>
        <v>12</v>
      </c>
      <c r="M10" s="9">
        <f t="shared" si="0"/>
        <v>21</v>
      </c>
      <c r="N10" s="9">
        <f t="shared" si="0"/>
        <v>4</v>
      </c>
      <c r="O10" s="9"/>
      <c r="P10" s="9">
        <f t="shared" si="0"/>
        <v>489</v>
      </c>
      <c r="Q10" s="9">
        <f t="shared" si="0"/>
        <v>226</v>
      </c>
      <c r="R10" s="9">
        <f t="shared" si="0"/>
        <v>254</v>
      </c>
      <c r="S10" s="9">
        <f t="shared" si="0"/>
        <v>222</v>
      </c>
      <c r="T10" s="9">
        <f t="shared" si="0"/>
        <v>92</v>
      </c>
      <c r="U10" s="9">
        <f t="shared" si="0"/>
        <v>7</v>
      </c>
      <c r="V10" s="9">
        <f t="shared" si="0"/>
        <v>2</v>
      </c>
      <c r="W10" s="9">
        <f t="shared" si="0"/>
        <v>25</v>
      </c>
      <c r="X10" s="9">
        <f t="shared" si="0"/>
        <v>5</v>
      </c>
      <c r="Y10" s="9"/>
    </row>
    <row r="11" ht="26" customHeight="1" spans="1:25">
      <c r="A11" s="14"/>
      <c r="B11" s="9" t="s">
        <v>28</v>
      </c>
      <c r="C11" s="9"/>
      <c r="D11" s="15"/>
      <c r="E11" s="14">
        <f t="shared" ref="E11:L11" si="1">E12+E14+E21+E30+E38+E40</f>
        <v>169</v>
      </c>
      <c r="F11" s="14">
        <f t="shared" si="1"/>
        <v>15</v>
      </c>
      <c r="G11" s="14">
        <f t="shared" si="1"/>
        <v>2</v>
      </c>
      <c r="H11" s="14">
        <f t="shared" si="1"/>
        <v>1</v>
      </c>
      <c r="I11" s="14">
        <f t="shared" si="1"/>
        <v>1</v>
      </c>
      <c r="J11" s="14">
        <f t="shared" si="1"/>
        <v>10</v>
      </c>
      <c r="K11" s="14">
        <f t="shared" si="1"/>
        <v>2</v>
      </c>
      <c r="L11" s="14">
        <f t="shared" si="1"/>
        <v>2</v>
      </c>
      <c r="M11" s="14"/>
      <c r="N11" s="14"/>
      <c r="O11" s="14"/>
      <c r="P11" s="14">
        <f t="shared" ref="P11:T11" si="2">P12+P14+P21+P30+P38+P40</f>
        <v>98</v>
      </c>
      <c r="Q11" s="14">
        <f t="shared" si="2"/>
        <v>47</v>
      </c>
      <c r="R11" s="14">
        <f t="shared" si="2"/>
        <v>46</v>
      </c>
      <c r="S11" s="14">
        <f t="shared" si="2"/>
        <v>46</v>
      </c>
      <c r="T11" s="14">
        <f t="shared" si="2"/>
        <v>19</v>
      </c>
      <c r="U11" s="14"/>
      <c r="V11" s="14"/>
      <c r="W11" s="14"/>
      <c r="X11" s="14"/>
      <c r="Y11" s="14"/>
    </row>
    <row r="12" ht="26" customHeight="1" spans="1:25">
      <c r="A12" s="14" t="s">
        <v>29</v>
      </c>
      <c r="B12" s="9" t="s">
        <v>30</v>
      </c>
      <c r="C12" s="9" t="s">
        <v>31</v>
      </c>
      <c r="D12" s="14" t="s">
        <v>32</v>
      </c>
      <c r="E12" s="9">
        <f t="shared" ref="E12:H12" si="3">E13</f>
        <v>10</v>
      </c>
      <c r="F12" s="9">
        <f t="shared" si="3"/>
        <v>10</v>
      </c>
      <c r="G12" s="9">
        <f t="shared" si="3"/>
        <v>1</v>
      </c>
      <c r="H12" s="9">
        <f t="shared" si="3"/>
        <v>1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t="26" customHeight="1" spans="1:25">
      <c r="A13" s="14"/>
      <c r="B13" s="9"/>
      <c r="C13" s="16" t="s">
        <v>33</v>
      </c>
      <c r="D13" s="17"/>
      <c r="E13" s="14">
        <f>F13+J13+M13+P13+R13</f>
        <v>10</v>
      </c>
      <c r="F13" s="14">
        <v>10</v>
      </c>
      <c r="G13" s="14">
        <v>1</v>
      </c>
      <c r="H13" s="14">
        <v>1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26" customHeight="1" spans="1:25">
      <c r="A14" s="14" t="s">
        <v>34</v>
      </c>
      <c r="B14" s="18" t="s">
        <v>35</v>
      </c>
      <c r="C14" s="18" t="s">
        <v>36</v>
      </c>
      <c r="D14" s="15"/>
      <c r="E14" s="9">
        <f>SUM(E15:E20)</f>
        <v>52</v>
      </c>
      <c r="F14" s="9"/>
      <c r="G14" s="9"/>
      <c r="H14" s="9"/>
      <c r="I14" s="9"/>
      <c r="J14" s="9">
        <f>SUM(J15:J20)</f>
        <v>10</v>
      </c>
      <c r="K14" s="9">
        <f t="shared" ref="K14:T14" si="4">SUM(K15:K20)</f>
        <v>2</v>
      </c>
      <c r="L14" s="9">
        <f t="shared" si="4"/>
        <v>2</v>
      </c>
      <c r="M14" s="9"/>
      <c r="N14" s="9"/>
      <c r="O14" s="9"/>
      <c r="P14" s="9">
        <f t="shared" si="4"/>
        <v>27</v>
      </c>
      <c r="Q14" s="9">
        <f t="shared" si="4"/>
        <v>13</v>
      </c>
      <c r="R14" s="9">
        <f t="shared" si="4"/>
        <v>15</v>
      </c>
      <c r="S14" s="9">
        <f t="shared" si="4"/>
        <v>15</v>
      </c>
      <c r="T14" s="9">
        <f t="shared" si="4"/>
        <v>7</v>
      </c>
      <c r="U14" s="9"/>
      <c r="V14" s="14"/>
      <c r="W14" s="14"/>
      <c r="X14" s="14"/>
      <c r="Y14" s="14"/>
    </row>
    <row r="15" ht="26" customHeight="1" spans="1:25">
      <c r="A15" s="14">
        <v>1</v>
      </c>
      <c r="B15" s="16" t="s">
        <v>35</v>
      </c>
      <c r="C15" s="16" t="s">
        <v>37</v>
      </c>
      <c r="D15" s="16" t="s">
        <v>38</v>
      </c>
      <c r="E15" s="16">
        <f>F15+J15+M15+P15+R15</f>
        <v>6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>
        <v>6</v>
      </c>
      <c r="Q15" s="14">
        <v>3</v>
      </c>
      <c r="R15" s="14"/>
      <c r="S15" s="14"/>
      <c r="T15" s="14"/>
      <c r="U15" s="14"/>
      <c r="V15" s="14"/>
      <c r="W15" s="14"/>
      <c r="X15" s="14"/>
      <c r="Y15" s="14"/>
    </row>
    <row r="16" ht="26" customHeight="1" spans="1:25">
      <c r="A16" s="14">
        <v>2</v>
      </c>
      <c r="B16" s="16" t="s">
        <v>35</v>
      </c>
      <c r="C16" s="16" t="s">
        <v>39</v>
      </c>
      <c r="D16" s="16" t="s">
        <v>38</v>
      </c>
      <c r="E16" s="16">
        <f t="shared" ref="E16:E20" si="5">F16+J16+M16+P16+R16</f>
        <v>5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5</v>
      </c>
      <c r="Q16" s="14">
        <v>2</v>
      </c>
      <c r="R16" s="14"/>
      <c r="S16" s="14"/>
      <c r="T16" s="14"/>
      <c r="U16" s="14"/>
      <c r="V16" s="14"/>
      <c r="W16" s="14"/>
      <c r="X16" s="14"/>
      <c r="Y16" s="14"/>
    </row>
    <row r="17" ht="26" customHeight="1" spans="1:25">
      <c r="A17" s="14">
        <v>3</v>
      </c>
      <c r="B17" s="16" t="s">
        <v>35</v>
      </c>
      <c r="C17" s="16" t="s">
        <v>40</v>
      </c>
      <c r="D17" s="16" t="s">
        <v>38</v>
      </c>
      <c r="E17" s="16">
        <f t="shared" si="5"/>
        <v>30</v>
      </c>
      <c r="F17" s="14"/>
      <c r="G17" s="14"/>
      <c r="H17" s="14"/>
      <c r="I17" s="14"/>
      <c r="J17" s="14">
        <v>10</v>
      </c>
      <c r="K17" s="14">
        <v>2</v>
      </c>
      <c r="L17" s="14">
        <v>2</v>
      </c>
      <c r="M17" s="14"/>
      <c r="N17" s="14"/>
      <c r="O17" s="14"/>
      <c r="P17" s="14">
        <v>10</v>
      </c>
      <c r="Q17" s="14">
        <v>5</v>
      </c>
      <c r="R17" s="14">
        <f t="shared" ref="R17:R18" si="6">S17+U17+W17</f>
        <v>10</v>
      </c>
      <c r="S17" s="14">
        <v>10</v>
      </c>
      <c r="T17" s="14">
        <v>5</v>
      </c>
      <c r="U17" s="14"/>
      <c r="V17" s="14"/>
      <c r="W17" s="14"/>
      <c r="X17" s="14"/>
      <c r="Y17" s="14"/>
    </row>
    <row r="18" ht="26" customHeight="1" spans="1:25">
      <c r="A18" s="14">
        <v>4</v>
      </c>
      <c r="B18" s="16" t="s">
        <v>35</v>
      </c>
      <c r="C18" s="16" t="s">
        <v>41</v>
      </c>
      <c r="D18" s="16" t="s">
        <v>42</v>
      </c>
      <c r="E18" s="16">
        <f t="shared" si="5"/>
        <v>5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>
        <f t="shared" si="6"/>
        <v>5</v>
      </c>
      <c r="S18" s="14">
        <v>5</v>
      </c>
      <c r="T18" s="14">
        <v>2</v>
      </c>
      <c r="U18" s="14"/>
      <c r="V18" s="14"/>
      <c r="W18" s="14"/>
      <c r="X18" s="14"/>
      <c r="Y18" s="14"/>
    </row>
    <row r="19" ht="26" customHeight="1" spans="1:25">
      <c r="A19" s="14">
        <v>5</v>
      </c>
      <c r="B19" s="16" t="s">
        <v>35</v>
      </c>
      <c r="C19" s="16" t="s">
        <v>43</v>
      </c>
      <c r="D19" s="16" t="s">
        <v>38</v>
      </c>
      <c r="E19" s="16">
        <f t="shared" si="5"/>
        <v>4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>
        <v>4</v>
      </c>
      <c r="Q19" s="14">
        <v>2</v>
      </c>
      <c r="R19" s="14"/>
      <c r="S19" s="14"/>
      <c r="T19" s="14"/>
      <c r="U19" s="14"/>
      <c r="V19" s="14"/>
      <c r="W19" s="14"/>
      <c r="X19" s="14"/>
      <c r="Y19" s="14"/>
    </row>
    <row r="20" ht="26" customHeight="1" spans="1:25">
      <c r="A20" s="14">
        <v>6</v>
      </c>
      <c r="B20" s="16" t="s">
        <v>35</v>
      </c>
      <c r="C20" s="16" t="s">
        <v>44</v>
      </c>
      <c r="D20" s="16" t="s">
        <v>45</v>
      </c>
      <c r="E20" s="16">
        <f t="shared" si="5"/>
        <v>2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>
        <v>2</v>
      </c>
      <c r="Q20" s="14">
        <v>1</v>
      </c>
      <c r="R20" s="14"/>
      <c r="S20" s="14"/>
      <c r="T20" s="14"/>
      <c r="U20" s="14"/>
      <c r="V20" s="14"/>
      <c r="W20" s="14"/>
      <c r="X20" s="14"/>
      <c r="Y20" s="14"/>
    </row>
    <row r="21" ht="26" customHeight="1" spans="1:25">
      <c r="A21" s="14" t="s">
        <v>46</v>
      </c>
      <c r="B21" s="18" t="s">
        <v>47</v>
      </c>
      <c r="C21" s="18" t="s">
        <v>48</v>
      </c>
      <c r="D21" s="16"/>
      <c r="E21" s="18">
        <f>SUM(E22:E29)</f>
        <v>38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>
        <f t="shared" ref="P21:T21" si="7">SUM(P22:P29)</f>
        <v>26</v>
      </c>
      <c r="Q21" s="18">
        <f t="shared" si="7"/>
        <v>13</v>
      </c>
      <c r="R21" s="18">
        <f t="shared" si="7"/>
        <v>12</v>
      </c>
      <c r="S21" s="18">
        <f t="shared" si="7"/>
        <v>12</v>
      </c>
      <c r="T21" s="18">
        <f t="shared" si="7"/>
        <v>5</v>
      </c>
      <c r="U21" s="18"/>
      <c r="V21" s="16"/>
      <c r="W21" s="16"/>
      <c r="X21" s="16"/>
      <c r="Y21" s="16"/>
    </row>
    <row r="22" ht="26" customHeight="1" spans="1:25">
      <c r="A22" s="14">
        <v>1</v>
      </c>
      <c r="B22" s="16" t="s">
        <v>47</v>
      </c>
      <c r="C22" s="16" t="s">
        <v>49</v>
      </c>
      <c r="D22" s="16" t="s">
        <v>50</v>
      </c>
      <c r="E22" s="16">
        <f>F22+J22+M22+P22+R22</f>
        <v>5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>S22+U22+W22</f>
        <v>5</v>
      </c>
      <c r="S22" s="16">
        <v>5</v>
      </c>
      <c r="T22" s="16">
        <v>2</v>
      </c>
      <c r="U22" s="16"/>
      <c r="V22" s="16"/>
      <c r="W22" s="16"/>
      <c r="X22" s="16"/>
      <c r="Y22" s="16"/>
    </row>
    <row r="23" ht="26" customHeight="1" spans="1:25">
      <c r="A23" s="14">
        <v>2</v>
      </c>
      <c r="B23" s="16" t="s">
        <v>47</v>
      </c>
      <c r="C23" s="16" t="s">
        <v>51</v>
      </c>
      <c r="D23" s="16" t="s">
        <v>52</v>
      </c>
      <c r="E23" s="16">
        <f t="shared" ref="E23:E29" si="8">F23+J23+M23+P23+R23</f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3</v>
      </c>
      <c r="Q23" s="16">
        <v>2</v>
      </c>
      <c r="R23" s="16"/>
      <c r="S23" s="16"/>
      <c r="T23" s="16"/>
      <c r="U23" s="16"/>
      <c r="V23" s="16"/>
      <c r="W23" s="16"/>
      <c r="X23" s="16"/>
      <c r="Y23" s="16"/>
    </row>
    <row r="24" ht="26" customHeight="1" spans="1:25">
      <c r="A24" s="14">
        <v>3</v>
      </c>
      <c r="B24" s="16" t="s">
        <v>47</v>
      </c>
      <c r="C24" s="16" t="s">
        <v>53</v>
      </c>
      <c r="D24" s="16" t="s">
        <v>45</v>
      </c>
      <c r="E24" s="16">
        <f t="shared" si="8"/>
        <v>5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>
        <v>5</v>
      </c>
      <c r="Q24" s="16">
        <v>2</v>
      </c>
      <c r="R24" s="16"/>
      <c r="S24" s="16"/>
      <c r="T24" s="16"/>
      <c r="U24" s="16"/>
      <c r="V24" s="16"/>
      <c r="W24" s="16"/>
      <c r="X24" s="16"/>
      <c r="Y24" s="16"/>
    </row>
    <row r="25" ht="26" customHeight="1" spans="1:25">
      <c r="A25" s="14">
        <v>4</v>
      </c>
      <c r="B25" s="16" t="s">
        <v>47</v>
      </c>
      <c r="C25" s="16" t="s">
        <v>54</v>
      </c>
      <c r="D25" s="16" t="s">
        <v>45</v>
      </c>
      <c r="E25" s="16">
        <f t="shared" si="8"/>
        <v>10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>
        <v>10</v>
      </c>
      <c r="Q25" s="16">
        <v>5</v>
      </c>
      <c r="R25" s="16"/>
      <c r="S25" s="16"/>
      <c r="T25" s="16"/>
      <c r="U25" s="16"/>
      <c r="V25" s="16"/>
      <c r="W25" s="16"/>
      <c r="X25" s="16"/>
      <c r="Y25" s="16"/>
    </row>
    <row r="26" ht="26" customHeight="1" spans="1:25">
      <c r="A26" s="14">
        <v>5</v>
      </c>
      <c r="B26" s="16" t="s">
        <v>47</v>
      </c>
      <c r="C26" s="16" t="s">
        <v>55</v>
      </c>
      <c r="D26" s="16" t="s">
        <v>42</v>
      </c>
      <c r="E26" s="16">
        <f t="shared" si="8"/>
        <v>4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ref="R26:R29" si="9">S26+U26+W26</f>
        <v>4</v>
      </c>
      <c r="S26" s="16">
        <v>4</v>
      </c>
      <c r="T26" s="16">
        <v>2</v>
      </c>
      <c r="U26" s="16"/>
      <c r="V26" s="16"/>
      <c r="W26" s="16"/>
      <c r="X26" s="16"/>
      <c r="Y26" s="16"/>
    </row>
    <row r="27" ht="26" customHeight="1" spans="1:25">
      <c r="A27" s="14">
        <v>6</v>
      </c>
      <c r="B27" s="16" t="s">
        <v>47</v>
      </c>
      <c r="C27" s="16" t="s">
        <v>56</v>
      </c>
      <c r="D27" s="16" t="s">
        <v>52</v>
      </c>
      <c r="E27" s="16">
        <f t="shared" si="8"/>
        <v>3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>
        <v>3</v>
      </c>
      <c r="Q27" s="16">
        <v>2</v>
      </c>
      <c r="R27" s="16"/>
      <c r="S27" s="16"/>
      <c r="T27" s="16"/>
      <c r="U27" s="16"/>
      <c r="V27" s="16"/>
      <c r="W27" s="16"/>
      <c r="X27" s="16"/>
      <c r="Y27" s="16"/>
    </row>
    <row r="28" ht="26" customHeight="1" spans="1:25">
      <c r="A28" s="14">
        <v>7</v>
      </c>
      <c r="B28" s="16" t="s">
        <v>47</v>
      </c>
      <c r="C28" s="16" t="s">
        <v>57</v>
      </c>
      <c r="D28" s="16" t="s">
        <v>45</v>
      </c>
      <c r="E28" s="16">
        <f t="shared" si="8"/>
        <v>5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>
        <v>5</v>
      </c>
      <c r="Q28" s="16">
        <v>2</v>
      </c>
      <c r="R28" s="16"/>
      <c r="S28" s="16"/>
      <c r="T28" s="16"/>
      <c r="U28" s="16"/>
      <c r="V28" s="16"/>
      <c r="W28" s="16"/>
      <c r="X28" s="16"/>
      <c r="Y28" s="16"/>
    </row>
    <row r="29" ht="26" customHeight="1" spans="1:25">
      <c r="A29" s="14">
        <v>8</v>
      </c>
      <c r="B29" s="16" t="s">
        <v>47</v>
      </c>
      <c r="C29" s="16" t="s">
        <v>58</v>
      </c>
      <c r="D29" s="16" t="s">
        <v>42</v>
      </c>
      <c r="E29" s="16">
        <f t="shared" si="8"/>
        <v>3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6">
        <f t="shared" si="9"/>
        <v>3</v>
      </c>
      <c r="S29" s="14">
        <v>3</v>
      </c>
      <c r="T29" s="14">
        <v>1</v>
      </c>
      <c r="U29" s="14"/>
      <c r="V29" s="14"/>
      <c r="W29" s="14"/>
      <c r="X29" s="14"/>
      <c r="Y29" s="14"/>
    </row>
    <row r="30" ht="26" customHeight="1" spans="1:25">
      <c r="A30" s="14" t="s">
        <v>59</v>
      </c>
      <c r="B30" s="18" t="s">
        <v>60</v>
      </c>
      <c r="C30" s="18" t="s">
        <v>36</v>
      </c>
      <c r="D30" s="16"/>
      <c r="E30" s="18">
        <f>SUM(E31:E37)</f>
        <v>49</v>
      </c>
      <c r="F30" s="18">
        <f t="shared" ref="F30:I30" si="10">SUM(F31:F37)</f>
        <v>5</v>
      </c>
      <c r="G30" s="18">
        <f t="shared" si="10"/>
        <v>1</v>
      </c>
      <c r="H30" s="18"/>
      <c r="I30" s="18">
        <f t="shared" si="10"/>
        <v>1</v>
      </c>
      <c r="J30" s="18"/>
      <c r="K30" s="18"/>
      <c r="L30" s="18"/>
      <c r="M30" s="18"/>
      <c r="N30" s="18"/>
      <c r="O30" s="18"/>
      <c r="P30" s="18">
        <f t="shared" ref="P30:T30" si="11">SUM(P31:P37)</f>
        <v>25</v>
      </c>
      <c r="Q30" s="18">
        <f t="shared" si="11"/>
        <v>12</v>
      </c>
      <c r="R30" s="18">
        <f t="shared" si="11"/>
        <v>19</v>
      </c>
      <c r="S30" s="18">
        <f t="shared" si="11"/>
        <v>19</v>
      </c>
      <c r="T30" s="18">
        <f t="shared" si="11"/>
        <v>7</v>
      </c>
      <c r="U30" s="18"/>
      <c r="V30" s="18"/>
      <c r="W30" s="18"/>
      <c r="X30" s="18"/>
      <c r="Y30" s="18"/>
    </row>
    <row r="31" ht="26" customHeight="1" spans="1:25">
      <c r="A31" s="14">
        <v>1</v>
      </c>
      <c r="B31" s="16" t="s">
        <v>60</v>
      </c>
      <c r="C31" s="16" t="s">
        <v>61</v>
      </c>
      <c r="D31" s="16" t="s">
        <v>45</v>
      </c>
      <c r="E31" s="16">
        <f>F31+J31+M31+P31+R31</f>
        <v>7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>
        <v>7</v>
      </c>
      <c r="Q31" s="16">
        <v>3</v>
      </c>
      <c r="R31" s="16"/>
      <c r="S31" s="16"/>
      <c r="T31" s="16"/>
      <c r="U31" s="16"/>
      <c r="V31" s="18"/>
      <c r="W31" s="18"/>
      <c r="X31" s="18"/>
      <c r="Y31" s="18"/>
    </row>
    <row r="32" ht="26" customHeight="1" spans="1:25">
      <c r="A32" s="14">
        <v>2</v>
      </c>
      <c r="B32" s="16" t="s">
        <v>60</v>
      </c>
      <c r="C32" s="16" t="s">
        <v>62</v>
      </c>
      <c r="D32" s="16" t="s">
        <v>63</v>
      </c>
      <c r="E32" s="16">
        <f t="shared" ref="E32:E37" si="12">F32+J32+M32+P32+R32</f>
        <v>8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>
        <v>8</v>
      </c>
      <c r="Q32" s="14">
        <v>4</v>
      </c>
      <c r="R32" s="16"/>
      <c r="S32" s="14"/>
      <c r="T32" s="14"/>
      <c r="U32" s="14"/>
      <c r="V32" s="14"/>
      <c r="W32" s="14"/>
      <c r="X32" s="14"/>
      <c r="Y32" s="14"/>
    </row>
    <row r="33" ht="26" customHeight="1" spans="1:25">
      <c r="A33" s="14">
        <v>3</v>
      </c>
      <c r="B33" s="16" t="s">
        <v>60</v>
      </c>
      <c r="C33" s="16" t="s">
        <v>64</v>
      </c>
      <c r="D33" s="16" t="s">
        <v>45</v>
      </c>
      <c r="E33" s="16">
        <f t="shared" si="12"/>
        <v>10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>
        <v>10</v>
      </c>
      <c r="Q33" s="14">
        <v>5</v>
      </c>
      <c r="R33" s="16"/>
      <c r="S33" s="14"/>
      <c r="T33" s="14"/>
      <c r="U33" s="14"/>
      <c r="V33" s="14"/>
      <c r="W33" s="14"/>
      <c r="X33" s="14"/>
      <c r="Y33" s="14"/>
    </row>
    <row r="34" ht="26" customHeight="1" spans="1:25">
      <c r="A34" s="14">
        <v>4</v>
      </c>
      <c r="B34" s="16" t="s">
        <v>60</v>
      </c>
      <c r="C34" s="16" t="s">
        <v>65</v>
      </c>
      <c r="D34" s="16" t="s">
        <v>42</v>
      </c>
      <c r="E34" s="16">
        <f t="shared" si="12"/>
        <v>10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6">
        <f t="shared" ref="R34:R37" si="13">S34+U34+W34</f>
        <v>10</v>
      </c>
      <c r="S34" s="14">
        <v>10</v>
      </c>
      <c r="T34" s="14">
        <v>3</v>
      </c>
      <c r="U34" s="14"/>
      <c r="V34" s="14"/>
      <c r="W34" s="14"/>
      <c r="X34" s="14"/>
      <c r="Y34" s="14"/>
    </row>
    <row r="35" ht="26" customHeight="1" spans="1:25">
      <c r="A35" s="14">
        <v>5</v>
      </c>
      <c r="B35" s="16" t="s">
        <v>60</v>
      </c>
      <c r="C35" s="16" t="s">
        <v>66</v>
      </c>
      <c r="D35" s="16" t="s">
        <v>67</v>
      </c>
      <c r="E35" s="16">
        <f t="shared" si="12"/>
        <v>5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6">
        <f t="shared" si="13"/>
        <v>5</v>
      </c>
      <c r="S35" s="14">
        <v>5</v>
      </c>
      <c r="T35" s="14">
        <v>2</v>
      </c>
      <c r="U35" s="14"/>
      <c r="V35" s="14"/>
      <c r="W35" s="14"/>
      <c r="X35" s="14"/>
      <c r="Y35" s="14"/>
    </row>
    <row r="36" ht="26" customHeight="1" spans="1:25">
      <c r="A36" s="14">
        <v>6</v>
      </c>
      <c r="B36" s="16" t="s">
        <v>60</v>
      </c>
      <c r="C36" s="16" t="s">
        <v>68</v>
      </c>
      <c r="D36" s="16" t="s">
        <v>42</v>
      </c>
      <c r="E36" s="16">
        <f t="shared" si="12"/>
        <v>2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6">
        <f t="shared" si="13"/>
        <v>2</v>
      </c>
      <c r="S36" s="14">
        <v>2</v>
      </c>
      <c r="T36" s="14">
        <v>1</v>
      </c>
      <c r="U36" s="14"/>
      <c r="V36" s="14"/>
      <c r="W36" s="14"/>
      <c r="X36" s="14"/>
      <c r="Y36" s="14"/>
    </row>
    <row r="37" ht="26" customHeight="1" spans="1:25">
      <c r="A37" s="14">
        <v>7</v>
      </c>
      <c r="B37" s="16" t="s">
        <v>60</v>
      </c>
      <c r="C37" s="19" t="s">
        <v>69</v>
      </c>
      <c r="D37" s="19" t="s">
        <v>70</v>
      </c>
      <c r="E37" s="16">
        <f t="shared" si="12"/>
        <v>7</v>
      </c>
      <c r="F37" s="14">
        <v>5</v>
      </c>
      <c r="G37" s="14">
        <v>1</v>
      </c>
      <c r="H37" s="14"/>
      <c r="I37" s="14">
        <v>1</v>
      </c>
      <c r="J37" s="14"/>
      <c r="K37" s="14"/>
      <c r="L37" s="14"/>
      <c r="M37" s="14"/>
      <c r="N37" s="14"/>
      <c r="O37" s="14"/>
      <c r="P37" s="14"/>
      <c r="Q37" s="14"/>
      <c r="R37" s="16">
        <f t="shared" si="13"/>
        <v>2</v>
      </c>
      <c r="S37" s="14">
        <v>2</v>
      </c>
      <c r="T37" s="14">
        <v>1</v>
      </c>
      <c r="U37" s="14"/>
      <c r="V37" s="14"/>
      <c r="W37" s="14"/>
      <c r="X37" s="14"/>
      <c r="Y37" s="14"/>
    </row>
    <row r="38" ht="26" customHeight="1" spans="1:25">
      <c r="A38" s="14" t="s">
        <v>71</v>
      </c>
      <c r="B38" s="18" t="s">
        <v>72</v>
      </c>
      <c r="C38" s="18" t="s">
        <v>48</v>
      </c>
      <c r="D38" s="16"/>
      <c r="E38" s="18">
        <f>SUM(E39)</f>
        <v>15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>
        <f>SUM(P39)</f>
        <v>15</v>
      </c>
      <c r="Q38" s="18">
        <f>SUM(Q39)</f>
        <v>7</v>
      </c>
      <c r="R38" s="18"/>
      <c r="S38" s="18"/>
      <c r="T38" s="18"/>
      <c r="U38" s="16"/>
      <c r="V38" s="16"/>
      <c r="W38" s="16"/>
      <c r="X38" s="16"/>
      <c r="Y38" s="16"/>
    </row>
    <row r="39" ht="26" customHeight="1" spans="1:25">
      <c r="A39" s="14">
        <v>1</v>
      </c>
      <c r="B39" s="16" t="s">
        <v>72</v>
      </c>
      <c r="C39" s="16" t="s">
        <v>73</v>
      </c>
      <c r="D39" s="16" t="s">
        <v>45</v>
      </c>
      <c r="E39" s="16">
        <v>15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>
        <v>15</v>
      </c>
      <c r="Q39" s="14">
        <v>7</v>
      </c>
      <c r="R39" s="14"/>
      <c r="S39" s="14"/>
      <c r="T39" s="14"/>
      <c r="U39" s="14"/>
      <c r="V39" s="14"/>
      <c r="W39" s="14"/>
      <c r="X39" s="14"/>
      <c r="Y39" s="14"/>
    </row>
    <row r="40" ht="26" customHeight="1" spans="1:25">
      <c r="A40" s="14" t="s">
        <v>74</v>
      </c>
      <c r="B40" s="18" t="s">
        <v>75</v>
      </c>
      <c r="C40" s="18" t="s">
        <v>36</v>
      </c>
      <c r="D40" s="18"/>
      <c r="E40" s="18">
        <f>E41</f>
        <v>5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>P41</f>
        <v>5</v>
      </c>
      <c r="Q40" s="18">
        <f>Q41</f>
        <v>2</v>
      </c>
      <c r="R40" s="14"/>
      <c r="S40" s="14"/>
      <c r="T40" s="14"/>
      <c r="U40" s="14"/>
      <c r="V40" s="14"/>
      <c r="W40" s="14"/>
      <c r="X40" s="14"/>
      <c r="Y40" s="14"/>
    </row>
    <row r="41" ht="26" customHeight="1" spans="1:25">
      <c r="A41" s="14">
        <v>1</v>
      </c>
      <c r="B41" s="16" t="s">
        <v>75</v>
      </c>
      <c r="C41" s="16" t="s">
        <v>76</v>
      </c>
      <c r="D41" s="16" t="s">
        <v>77</v>
      </c>
      <c r="E41" s="16">
        <v>5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>
        <v>5</v>
      </c>
      <c r="Q41" s="14">
        <v>2</v>
      </c>
      <c r="R41" s="14"/>
      <c r="S41" s="14"/>
      <c r="T41" s="14"/>
      <c r="U41" s="14"/>
      <c r="V41" s="14"/>
      <c r="W41" s="14"/>
      <c r="X41" s="14"/>
      <c r="Y41" s="14"/>
    </row>
    <row r="42" ht="26" customHeight="1" spans="1:25">
      <c r="A42" s="14"/>
      <c r="B42" s="18" t="s">
        <v>78</v>
      </c>
      <c r="C42" s="18"/>
      <c r="D42" s="16"/>
      <c r="E42" s="18">
        <f t="shared" ref="E42:G42" si="14">E43+E59+E99+E127+E150+E168</f>
        <v>831</v>
      </c>
      <c r="F42" s="18">
        <f t="shared" si="14"/>
        <v>64</v>
      </c>
      <c r="G42" s="18">
        <f t="shared" si="14"/>
        <v>17</v>
      </c>
      <c r="H42" s="18"/>
      <c r="I42" s="18">
        <f t="shared" ref="I42:N42" si="15">I43+I59+I99+I127+I150+I168</f>
        <v>17</v>
      </c>
      <c r="J42" s="18">
        <f t="shared" si="15"/>
        <v>147</v>
      </c>
      <c r="K42" s="18">
        <f t="shared" si="15"/>
        <v>6</v>
      </c>
      <c r="L42" s="18">
        <f t="shared" si="15"/>
        <v>10</v>
      </c>
      <c r="M42" s="18">
        <f t="shared" si="15"/>
        <v>21</v>
      </c>
      <c r="N42" s="18">
        <f t="shared" si="15"/>
        <v>4</v>
      </c>
      <c r="O42" s="18"/>
      <c r="P42" s="18">
        <f t="shared" ref="P42:X42" si="16">P43+P59+P99+P127+P150+P168</f>
        <v>391</v>
      </c>
      <c r="Q42" s="18">
        <f t="shared" si="16"/>
        <v>179</v>
      </c>
      <c r="R42" s="18">
        <f t="shared" si="16"/>
        <v>208</v>
      </c>
      <c r="S42" s="18">
        <f t="shared" si="16"/>
        <v>176</v>
      </c>
      <c r="T42" s="18">
        <f t="shared" si="16"/>
        <v>73</v>
      </c>
      <c r="U42" s="18">
        <f t="shared" si="16"/>
        <v>7</v>
      </c>
      <c r="V42" s="18">
        <f t="shared" si="16"/>
        <v>2</v>
      </c>
      <c r="W42" s="18">
        <f t="shared" si="16"/>
        <v>25</v>
      </c>
      <c r="X42" s="18">
        <f t="shared" si="16"/>
        <v>5</v>
      </c>
      <c r="Y42" s="18"/>
    </row>
    <row r="43" ht="26" customHeight="1" spans="1:25">
      <c r="A43" s="14" t="s">
        <v>79</v>
      </c>
      <c r="B43" s="18" t="s">
        <v>80</v>
      </c>
      <c r="C43" s="18" t="s">
        <v>48</v>
      </c>
      <c r="D43" s="18"/>
      <c r="E43" s="18">
        <f>SUM(E44:E58)</f>
        <v>62</v>
      </c>
      <c r="F43" s="18"/>
      <c r="G43" s="18"/>
      <c r="H43" s="18"/>
      <c r="I43" s="18"/>
      <c r="J43" s="18">
        <f t="shared" ref="J43:V43" si="17">SUM(J44:J58)</f>
        <v>10</v>
      </c>
      <c r="K43" s="18">
        <f t="shared" si="17"/>
        <v>1</v>
      </c>
      <c r="L43" s="18">
        <f t="shared" si="17"/>
        <v>2</v>
      </c>
      <c r="M43" s="18">
        <f t="shared" si="17"/>
        <v>5</v>
      </c>
      <c r="N43" s="18">
        <f t="shared" si="17"/>
        <v>1</v>
      </c>
      <c r="O43" s="18"/>
      <c r="P43" s="18">
        <f t="shared" si="17"/>
        <v>27</v>
      </c>
      <c r="Q43" s="18">
        <f t="shared" si="17"/>
        <v>13</v>
      </c>
      <c r="R43" s="18">
        <f t="shared" si="17"/>
        <v>20</v>
      </c>
      <c r="S43" s="18">
        <f t="shared" si="17"/>
        <v>18</v>
      </c>
      <c r="T43" s="18">
        <f t="shared" si="17"/>
        <v>7</v>
      </c>
      <c r="U43" s="18">
        <f t="shared" si="17"/>
        <v>2</v>
      </c>
      <c r="V43" s="18">
        <f t="shared" si="17"/>
        <v>1</v>
      </c>
      <c r="W43" s="16"/>
      <c r="X43" s="16"/>
      <c r="Y43" s="16"/>
    </row>
    <row r="44" ht="26" customHeight="1" spans="1:25">
      <c r="A44" s="14">
        <v>1</v>
      </c>
      <c r="B44" s="16" t="s">
        <v>80</v>
      </c>
      <c r="C44" s="16" t="s">
        <v>81</v>
      </c>
      <c r="D44" s="16" t="s">
        <v>82</v>
      </c>
      <c r="E44" s="20">
        <f>F44+J44+M44+P44+R44</f>
        <v>5</v>
      </c>
      <c r="F44" s="14"/>
      <c r="G44" s="14"/>
      <c r="H44" s="14"/>
      <c r="I44" s="14"/>
      <c r="J44" s="14"/>
      <c r="K44" s="14"/>
      <c r="L44" s="14"/>
      <c r="M44" s="14">
        <v>5</v>
      </c>
      <c r="N44" s="14">
        <v>1</v>
      </c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ht="26" customHeight="1" spans="1:25">
      <c r="A45" s="14">
        <v>2</v>
      </c>
      <c r="B45" s="16" t="s">
        <v>80</v>
      </c>
      <c r="C45" s="16" t="s">
        <v>83</v>
      </c>
      <c r="D45" s="16" t="s">
        <v>84</v>
      </c>
      <c r="E45" s="20">
        <f t="shared" ref="E45:E58" si="18">F45+J45+M45+P45+R45</f>
        <v>5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>
        <v>5</v>
      </c>
      <c r="Q45" s="14">
        <v>2</v>
      </c>
      <c r="R45" s="14"/>
      <c r="S45" s="14"/>
      <c r="T45" s="14"/>
      <c r="U45" s="14"/>
      <c r="V45" s="14"/>
      <c r="W45" s="14"/>
      <c r="X45" s="14"/>
      <c r="Y45" s="14"/>
    </row>
    <row r="46" ht="26" customHeight="1" spans="1:25">
      <c r="A46" s="14">
        <v>3</v>
      </c>
      <c r="B46" s="16" t="s">
        <v>80</v>
      </c>
      <c r="C46" s="16" t="s">
        <v>85</v>
      </c>
      <c r="D46" s="16" t="s">
        <v>84</v>
      </c>
      <c r="E46" s="20">
        <f t="shared" si="18"/>
        <v>4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>
        <v>4</v>
      </c>
      <c r="Q46" s="14">
        <v>2</v>
      </c>
      <c r="R46" s="14"/>
      <c r="S46" s="14"/>
      <c r="T46" s="14"/>
      <c r="U46" s="14"/>
      <c r="V46" s="14"/>
      <c r="W46" s="14"/>
      <c r="X46" s="14"/>
      <c r="Y46" s="14"/>
    </row>
    <row r="47" ht="26" customHeight="1" spans="1:25">
      <c r="A47" s="14">
        <v>4</v>
      </c>
      <c r="B47" s="16" t="s">
        <v>80</v>
      </c>
      <c r="C47" s="16" t="s">
        <v>86</v>
      </c>
      <c r="D47" s="16" t="s">
        <v>87</v>
      </c>
      <c r="E47" s="20">
        <f t="shared" si="18"/>
        <v>2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>
        <v>2</v>
      </c>
      <c r="Q47" s="14">
        <v>1</v>
      </c>
      <c r="R47" s="14"/>
      <c r="S47" s="14"/>
      <c r="T47" s="14"/>
      <c r="U47" s="14"/>
      <c r="V47" s="14"/>
      <c r="W47" s="14"/>
      <c r="X47" s="14"/>
      <c r="Y47" s="14"/>
    </row>
    <row r="48" ht="26" customHeight="1" spans="1:25">
      <c r="A48" s="14">
        <v>5</v>
      </c>
      <c r="B48" s="16" t="s">
        <v>80</v>
      </c>
      <c r="C48" s="16" t="s">
        <v>88</v>
      </c>
      <c r="D48" s="16" t="s">
        <v>89</v>
      </c>
      <c r="E48" s="20">
        <f t="shared" si="18"/>
        <v>2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>
        <f t="shared" ref="R48:R58" si="19">S48+U48+W48</f>
        <v>2</v>
      </c>
      <c r="S48" s="14"/>
      <c r="T48" s="14"/>
      <c r="U48" s="14">
        <v>2</v>
      </c>
      <c r="V48" s="14">
        <v>1</v>
      </c>
      <c r="W48" s="14"/>
      <c r="X48" s="14"/>
      <c r="Y48" s="14"/>
    </row>
    <row r="49" ht="26" customHeight="1" spans="1:25">
      <c r="A49" s="14">
        <v>6</v>
      </c>
      <c r="B49" s="16" t="s">
        <v>80</v>
      </c>
      <c r="C49" s="16" t="s">
        <v>90</v>
      </c>
      <c r="D49" s="16" t="s">
        <v>91</v>
      </c>
      <c r="E49" s="20">
        <f t="shared" si="18"/>
        <v>2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>
        <f t="shared" si="19"/>
        <v>2</v>
      </c>
      <c r="S49" s="14">
        <v>2</v>
      </c>
      <c r="T49" s="14">
        <v>1</v>
      </c>
      <c r="U49" s="14"/>
      <c r="V49" s="14"/>
      <c r="W49" s="14"/>
      <c r="X49" s="14"/>
      <c r="Y49" s="14"/>
    </row>
    <row r="50" ht="26" customHeight="1" spans="1:25">
      <c r="A50" s="14">
        <v>7</v>
      </c>
      <c r="B50" s="16" t="s">
        <v>80</v>
      </c>
      <c r="C50" s="16" t="s">
        <v>92</v>
      </c>
      <c r="D50" s="16" t="s">
        <v>93</v>
      </c>
      <c r="E50" s="20">
        <f t="shared" si="18"/>
        <v>5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>
        <v>5</v>
      </c>
      <c r="Q50" s="14">
        <v>2</v>
      </c>
      <c r="R50" s="14"/>
      <c r="S50" s="14"/>
      <c r="T50" s="14"/>
      <c r="U50" s="14"/>
      <c r="V50" s="14"/>
      <c r="W50" s="14"/>
      <c r="X50" s="14"/>
      <c r="Y50" s="14"/>
    </row>
    <row r="51" ht="26" customHeight="1" spans="1:25">
      <c r="A51" s="14">
        <v>8</v>
      </c>
      <c r="B51" s="16" t="s">
        <v>80</v>
      </c>
      <c r="C51" s="16" t="s">
        <v>94</v>
      </c>
      <c r="D51" s="16" t="s">
        <v>95</v>
      </c>
      <c r="E51" s="20">
        <f t="shared" si="18"/>
        <v>10</v>
      </c>
      <c r="F51" s="14"/>
      <c r="G51" s="14"/>
      <c r="H51" s="14"/>
      <c r="I51" s="14"/>
      <c r="J51" s="14">
        <v>10</v>
      </c>
      <c r="K51" s="14">
        <v>1</v>
      </c>
      <c r="L51" s="14">
        <v>2</v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ht="26" customHeight="1" spans="1:25">
      <c r="A52" s="14">
        <v>9</v>
      </c>
      <c r="B52" s="16" t="s">
        <v>80</v>
      </c>
      <c r="C52" s="16" t="s">
        <v>96</v>
      </c>
      <c r="D52" s="16" t="s">
        <v>52</v>
      </c>
      <c r="E52" s="20">
        <f t="shared" si="18"/>
        <v>5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>
        <v>5</v>
      </c>
      <c r="Q52" s="14">
        <v>2</v>
      </c>
      <c r="R52" s="14"/>
      <c r="S52" s="14"/>
      <c r="T52" s="14"/>
      <c r="U52" s="14"/>
      <c r="V52" s="14"/>
      <c r="W52" s="14"/>
      <c r="X52" s="14"/>
      <c r="Y52" s="14"/>
    </row>
    <row r="53" ht="26" customHeight="1" spans="1:25">
      <c r="A53" s="14">
        <v>10</v>
      </c>
      <c r="B53" s="16" t="s">
        <v>80</v>
      </c>
      <c r="C53" s="16" t="s">
        <v>97</v>
      </c>
      <c r="D53" s="16" t="s">
        <v>42</v>
      </c>
      <c r="E53" s="20">
        <f t="shared" si="18"/>
        <v>5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>
        <f t="shared" si="19"/>
        <v>5</v>
      </c>
      <c r="S53" s="14">
        <v>5</v>
      </c>
      <c r="T53" s="14">
        <v>2</v>
      </c>
      <c r="U53" s="14"/>
      <c r="V53" s="14"/>
      <c r="W53" s="14"/>
      <c r="X53" s="14"/>
      <c r="Y53" s="14"/>
    </row>
    <row r="54" ht="26" customHeight="1" spans="1:25">
      <c r="A54" s="14">
        <v>11</v>
      </c>
      <c r="B54" s="16" t="s">
        <v>80</v>
      </c>
      <c r="C54" s="16" t="s">
        <v>98</v>
      </c>
      <c r="D54" s="16" t="s">
        <v>42</v>
      </c>
      <c r="E54" s="20">
        <f t="shared" si="18"/>
        <v>3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>
        <f t="shared" si="19"/>
        <v>3</v>
      </c>
      <c r="S54" s="14">
        <v>3</v>
      </c>
      <c r="T54" s="14">
        <v>1</v>
      </c>
      <c r="U54" s="14"/>
      <c r="V54" s="14"/>
      <c r="W54" s="14"/>
      <c r="X54" s="14"/>
      <c r="Y54" s="14"/>
    </row>
    <row r="55" ht="26" customHeight="1" spans="1:25">
      <c r="A55" s="14">
        <v>12</v>
      </c>
      <c r="B55" s="16" t="s">
        <v>80</v>
      </c>
      <c r="C55" s="16" t="s">
        <v>99</v>
      </c>
      <c r="D55" s="16" t="s">
        <v>52</v>
      </c>
      <c r="E55" s="20">
        <f t="shared" si="18"/>
        <v>3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>
        <v>3</v>
      </c>
      <c r="Q55" s="14">
        <v>2</v>
      </c>
      <c r="R55" s="14"/>
      <c r="S55" s="14"/>
      <c r="T55" s="14"/>
      <c r="U55" s="14"/>
      <c r="V55" s="14"/>
      <c r="W55" s="14"/>
      <c r="X55" s="14"/>
      <c r="Y55" s="14"/>
    </row>
    <row r="56" ht="26" customHeight="1" spans="1:25">
      <c r="A56" s="14">
        <v>13</v>
      </c>
      <c r="B56" s="16" t="s">
        <v>80</v>
      </c>
      <c r="C56" s="16" t="s">
        <v>100</v>
      </c>
      <c r="D56" s="16" t="s">
        <v>42</v>
      </c>
      <c r="E56" s="20">
        <f t="shared" si="18"/>
        <v>5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>
        <f t="shared" si="19"/>
        <v>5</v>
      </c>
      <c r="S56" s="14">
        <v>5</v>
      </c>
      <c r="T56" s="14">
        <v>2</v>
      </c>
      <c r="U56" s="14"/>
      <c r="V56" s="14"/>
      <c r="W56" s="14"/>
      <c r="X56" s="14"/>
      <c r="Y56" s="14"/>
    </row>
    <row r="57" ht="26" customHeight="1" spans="1:25">
      <c r="A57" s="14">
        <v>14</v>
      </c>
      <c r="B57" s="16" t="s">
        <v>80</v>
      </c>
      <c r="C57" s="16" t="s">
        <v>101</v>
      </c>
      <c r="D57" s="16" t="s">
        <v>42</v>
      </c>
      <c r="E57" s="20">
        <f t="shared" si="18"/>
        <v>3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>
        <f t="shared" si="19"/>
        <v>3</v>
      </c>
      <c r="S57" s="14">
        <v>3</v>
      </c>
      <c r="T57" s="14">
        <v>1</v>
      </c>
      <c r="U57" s="14"/>
      <c r="V57" s="14"/>
      <c r="W57" s="14"/>
      <c r="X57" s="14"/>
      <c r="Y57" s="14"/>
    </row>
    <row r="58" ht="26" customHeight="1" spans="1:25">
      <c r="A58" s="14">
        <v>15</v>
      </c>
      <c r="B58" s="16" t="s">
        <v>80</v>
      </c>
      <c r="C58" s="16" t="s">
        <v>102</v>
      </c>
      <c r="D58" s="16" t="s">
        <v>84</v>
      </c>
      <c r="E58" s="20">
        <f t="shared" si="18"/>
        <v>3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>
        <v>3</v>
      </c>
      <c r="Q58" s="14">
        <v>2</v>
      </c>
      <c r="R58" s="14">
        <f t="shared" si="19"/>
        <v>0</v>
      </c>
      <c r="S58" s="14"/>
      <c r="T58" s="14"/>
      <c r="U58" s="14"/>
      <c r="V58" s="14"/>
      <c r="W58" s="14"/>
      <c r="X58" s="14"/>
      <c r="Y58" s="14"/>
    </row>
    <row r="59" ht="26" customHeight="1" spans="1:25">
      <c r="A59" s="14" t="s">
        <v>103</v>
      </c>
      <c r="B59" s="18" t="s">
        <v>104</v>
      </c>
      <c r="C59" s="18" t="s">
        <v>48</v>
      </c>
      <c r="D59" s="18"/>
      <c r="E59" s="18">
        <f t="shared" ref="E59:G59" si="20">SUM(E60:E98)</f>
        <v>171</v>
      </c>
      <c r="F59" s="18">
        <f t="shared" si="20"/>
        <v>10</v>
      </c>
      <c r="G59" s="18">
        <f t="shared" si="20"/>
        <v>3</v>
      </c>
      <c r="H59" s="18"/>
      <c r="I59" s="18">
        <f t="shared" ref="I59:N59" si="21">SUM(I60:I98)</f>
        <v>3</v>
      </c>
      <c r="J59" s="18">
        <f t="shared" si="21"/>
        <v>2</v>
      </c>
      <c r="K59" s="18">
        <f t="shared" si="21"/>
        <v>1</v>
      </c>
      <c r="L59" s="18">
        <f t="shared" si="21"/>
        <v>1</v>
      </c>
      <c r="M59" s="18">
        <f t="shared" si="21"/>
        <v>1</v>
      </c>
      <c r="N59" s="18">
        <f t="shared" si="21"/>
        <v>1</v>
      </c>
      <c r="O59" s="18"/>
      <c r="P59" s="18">
        <f t="shared" ref="P59:T59" si="22">SUM(P60:P98)</f>
        <v>65</v>
      </c>
      <c r="Q59" s="18">
        <f t="shared" si="22"/>
        <v>32</v>
      </c>
      <c r="R59" s="18">
        <f t="shared" si="22"/>
        <v>93</v>
      </c>
      <c r="S59" s="18">
        <f t="shared" si="22"/>
        <v>93</v>
      </c>
      <c r="T59" s="18">
        <f t="shared" si="22"/>
        <v>39</v>
      </c>
      <c r="U59" s="16"/>
      <c r="V59" s="16"/>
      <c r="W59" s="16"/>
      <c r="X59" s="16"/>
      <c r="Y59" s="16"/>
    </row>
    <row r="60" ht="26" customHeight="1" spans="1:25">
      <c r="A60" s="14">
        <v>1</v>
      </c>
      <c r="B60" s="16" t="s">
        <v>104</v>
      </c>
      <c r="C60" s="16" t="s">
        <v>105</v>
      </c>
      <c r="D60" s="16" t="s">
        <v>42</v>
      </c>
      <c r="E60" s="14">
        <f>F60+J60+M60+P60+R60</f>
        <v>20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>
        <f>S60+U60+W60</f>
        <v>20</v>
      </c>
      <c r="S60" s="14">
        <v>20</v>
      </c>
      <c r="T60" s="14">
        <v>10</v>
      </c>
      <c r="U60" s="14"/>
      <c r="V60" s="14"/>
      <c r="W60" s="14"/>
      <c r="X60" s="14"/>
      <c r="Y60" s="14"/>
    </row>
    <row r="61" ht="26" customHeight="1" spans="1:25">
      <c r="A61" s="14">
        <v>2</v>
      </c>
      <c r="B61" s="16" t="s">
        <v>104</v>
      </c>
      <c r="C61" s="19" t="s">
        <v>106</v>
      </c>
      <c r="D61" s="19" t="s">
        <v>107</v>
      </c>
      <c r="E61" s="14">
        <f t="shared" ref="E61:E98" si="23">F61+J61+M61+P61+R61</f>
        <v>8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>
        <v>3</v>
      </c>
      <c r="Q61" s="14">
        <v>1</v>
      </c>
      <c r="R61" s="14">
        <f t="shared" ref="R61:R98" si="24">S61+U61+W61</f>
        <v>5</v>
      </c>
      <c r="S61" s="14">
        <v>5</v>
      </c>
      <c r="T61" s="14">
        <v>2</v>
      </c>
      <c r="U61" s="14"/>
      <c r="V61" s="14"/>
      <c r="W61" s="14"/>
      <c r="X61" s="14"/>
      <c r="Y61" s="14"/>
    </row>
    <row r="62" ht="26" customHeight="1" spans="1:25">
      <c r="A62" s="14">
        <v>3</v>
      </c>
      <c r="B62" s="16" t="s">
        <v>104</v>
      </c>
      <c r="C62" s="16" t="s">
        <v>108</v>
      </c>
      <c r="D62" s="16" t="s">
        <v>38</v>
      </c>
      <c r="E62" s="14">
        <f t="shared" si="23"/>
        <v>2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>
        <v>2</v>
      </c>
      <c r="Q62" s="14">
        <v>1</v>
      </c>
      <c r="R62" s="14"/>
      <c r="S62" s="14"/>
      <c r="T62" s="14"/>
      <c r="U62" s="14"/>
      <c r="V62" s="14"/>
      <c r="W62" s="14"/>
      <c r="X62" s="14"/>
      <c r="Y62" s="14"/>
    </row>
    <row r="63" ht="26" customHeight="1" spans="1:25">
      <c r="A63" s="14">
        <v>4</v>
      </c>
      <c r="B63" s="16" t="s">
        <v>104</v>
      </c>
      <c r="C63" s="16" t="s">
        <v>109</v>
      </c>
      <c r="D63" s="16" t="s">
        <v>38</v>
      </c>
      <c r="E63" s="14">
        <f t="shared" si="23"/>
        <v>5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>
        <v>5</v>
      </c>
      <c r="Q63" s="14">
        <v>3</v>
      </c>
      <c r="R63" s="14"/>
      <c r="S63" s="14"/>
      <c r="T63" s="14"/>
      <c r="U63" s="14"/>
      <c r="V63" s="14"/>
      <c r="W63" s="14"/>
      <c r="X63" s="14"/>
      <c r="Y63" s="14"/>
    </row>
    <row r="64" ht="26" customHeight="1" spans="1:25">
      <c r="A64" s="14">
        <v>5</v>
      </c>
      <c r="B64" s="16" t="s">
        <v>104</v>
      </c>
      <c r="C64" s="16" t="s">
        <v>110</v>
      </c>
      <c r="D64" s="16" t="s">
        <v>63</v>
      </c>
      <c r="E64" s="14">
        <f t="shared" si="23"/>
        <v>2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>
        <v>2</v>
      </c>
      <c r="Q64" s="14">
        <v>1</v>
      </c>
      <c r="R64" s="14"/>
      <c r="S64" s="14"/>
      <c r="T64" s="14"/>
      <c r="U64" s="14"/>
      <c r="V64" s="14"/>
      <c r="W64" s="14"/>
      <c r="X64" s="14"/>
      <c r="Y64" s="14"/>
    </row>
    <row r="65" ht="26" customHeight="1" spans="1:25">
      <c r="A65" s="14">
        <v>6</v>
      </c>
      <c r="B65" s="16" t="s">
        <v>104</v>
      </c>
      <c r="C65" s="16" t="s">
        <v>111</v>
      </c>
      <c r="D65" s="16" t="s">
        <v>38</v>
      </c>
      <c r="E65" s="14">
        <f t="shared" si="23"/>
        <v>3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>
        <v>3</v>
      </c>
      <c r="Q65" s="14">
        <v>1</v>
      </c>
      <c r="R65" s="14"/>
      <c r="S65" s="14"/>
      <c r="T65" s="14"/>
      <c r="U65" s="14"/>
      <c r="V65" s="14"/>
      <c r="W65" s="14"/>
      <c r="X65" s="14"/>
      <c r="Y65" s="14"/>
    </row>
    <row r="66" ht="26" customHeight="1" spans="1:25">
      <c r="A66" s="14">
        <v>7</v>
      </c>
      <c r="B66" s="16" t="s">
        <v>104</v>
      </c>
      <c r="C66" s="16" t="s">
        <v>112</v>
      </c>
      <c r="D66" s="16" t="s">
        <v>113</v>
      </c>
      <c r="E66" s="14">
        <f t="shared" si="23"/>
        <v>3</v>
      </c>
      <c r="F66" s="14">
        <v>3</v>
      </c>
      <c r="G66" s="14">
        <v>1</v>
      </c>
      <c r="H66" s="14"/>
      <c r="I66" s="14">
        <v>1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ht="26" customHeight="1" spans="1:25">
      <c r="A67" s="14">
        <v>8</v>
      </c>
      <c r="B67" s="16" t="s">
        <v>104</v>
      </c>
      <c r="C67" s="16" t="s">
        <v>114</v>
      </c>
      <c r="D67" s="16" t="s">
        <v>93</v>
      </c>
      <c r="E67" s="14">
        <f t="shared" si="23"/>
        <v>3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>
        <v>3</v>
      </c>
      <c r="Q67" s="14">
        <v>2</v>
      </c>
      <c r="R67" s="14"/>
      <c r="S67" s="14"/>
      <c r="T67" s="14"/>
      <c r="U67" s="14"/>
      <c r="V67" s="14"/>
      <c r="W67" s="14"/>
      <c r="X67" s="14"/>
      <c r="Y67" s="14"/>
    </row>
    <row r="68" ht="26" customHeight="1" spans="1:25">
      <c r="A68" s="14">
        <v>9</v>
      </c>
      <c r="B68" s="16" t="s">
        <v>104</v>
      </c>
      <c r="C68" s="16" t="s">
        <v>115</v>
      </c>
      <c r="D68" s="16" t="s">
        <v>42</v>
      </c>
      <c r="E68" s="14">
        <f t="shared" si="23"/>
        <v>2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>
        <f t="shared" si="24"/>
        <v>2</v>
      </c>
      <c r="S68" s="14">
        <v>2</v>
      </c>
      <c r="T68" s="14">
        <v>1</v>
      </c>
      <c r="U68" s="14"/>
      <c r="V68" s="14"/>
      <c r="W68" s="14"/>
      <c r="X68" s="14"/>
      <c r="Y68" s="14"/>
    </row>
    <row r="69" s="2" customFormat="1" ht="26" customHeight="1" spans="1:25">
      <c r="A69" s="14">
        <v>10</v>
      </c>
      <c r="B69" s="16" t="s">
        <v>104</v>
      </c>
      <c r="C69" s="16" t="s">
        <v>116</v>
      </c>
      <c r="D69" s="16" t="s">
        <v>117</v>
      </c>
      <c r="E69" s="14">
        <f t="shared" si="23"/>
        <v>2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>
        <f t="shared" si="24"/>
        <v>2</v>
      </c>
      <c r="S69" s="14">
        <v>2</v>
      </c>
      <c r="T69" s="14">
        <v>1</v>
      </c>
      <c r="U69" s="14"/>
      <c r="V69" s="14"/>
      <c r="W69" s="14"/>
      <c r="X69" s="14"/>
      <c r="Y69" s="14"/>
    </row>
    <row r="70" s="2" customFormat="1" ht="26" customHeight="1" spans="1:25">
      <c r="A70" s="14">
        <v>11</v>
      </c>
      <c r="B70" s="16" t="s">
        <v>104</v>
      </c>
      <c r="C70" s="16" t="s">
        <v>118</v>
      </c>
      <c r="D70" s="16" t="s">
        <v>117</v>
      </c>
      <c r="E70" s="14">
        <f t="shared" si="23"/>
        <v>3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>
        <f t="shared" si="24"/>
        <v>3</v>
      </c>
      <c r="S70" s="14">
        <v>3</v>
      </c>
      <c r="T70" s="14">
        <v>1</v>
      </c>
      <c r="U70" s="14"/>
      <c r="V70" s="14"/>
      <c r="W70" s="14"/>
      <c r="X70" s="14"/>
      <c r="Y70" s="14"/>
    </row>
    <row r="71" ht="26" customHeight="1" spans="1:25">
      <c r="A71" s="14">
        <v>12</v>
      </c>
      <c r="B71" s="16" t="s">
        <v>104</v>
      </c>
      <c r="C71" s="16" t="s">
        <v>119</v>
      </c>
      <c r="D71" s="16" t="s">
        <v>120</v>
      </c>
      <c r="E71" s="14">
        <f t="shared" si="23"/>
        <v>3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>
        <f t="shared" si="24"/>
        <v>3</v>
      </c>
      <c r="S71" s="14">
        <v>3</v>
      </c>
      <c r="T71" s="14">
        <v>1</v>
      </c>
      <c r="U71" s="14"/>
      <c r="V71" s="14"/>
      <c r="W71" s="14"/>
      <c r="X71" s="14"/>
      <c r="Y71" s="14"/>
    </row>
    <row r="72" ht="26" customHeight="1" spans="1:25">
      <c r="A72" s="14">
        <v>13</v>
      </c>
      <c r="B72" s="16" t="s">
        <v>104</v>
      </c>
      <c r="C72" s="16" t="s">
        <v>121</v>
      </c>
      <c r="D72" s="16" t="s">
        <v>52</v>
      </c>
      <c r="E72" s="14">
        <f t="shared" si="23"/>
        <v>3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>
        <v>3</v>
      </c>
      <c r="Q72" s="14">
        <v>1</v>
      </c>
      <c r="R72" s="14"/>
      <c r="S72" s="14"/>
      <c r="T72" s="14"/>
      <c r="U72" s="14"/>
      <c r="V72" s="14"/>
      <c r="W72" s="14"/>
      <c r="X72" s="14"/>
      <c r="Y72" s="14"/>
    </row>
    <row r="73" ht="26" customHeight="1" spans="1:25">
      <c r="A73" s="14">
        <v>14</v>
      </c>
      <c r="B73" s="16" t="s">
        <v>104</v>
      </c>
      <c r="C73" s="16" t="s">
        <v>122</v>
      </c>
      <c r="D73" s="16" t="s">
        <v>123</v>
      </c>
      <c r="E73" s="14">
        <f t="shared" si="23"/>
        <v>1</v>
      </c>
      <c r="F73" s="14"/>
      <c r="G73" s="14"/>
      <c r="H73" s="14"/>
      <c r="I73" s="14"/>
      <c r="J73" s="14"/>
      <c r="K73" s="14"/>
      <c r="L73" s="14"/>
      <c r="M73" s="14">
        <v>1</v>
      </c>
      <c r="N73" s="14">
        <v>1</v>
      </c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ht="26" customHeight="1" spans="1:25">
      <c r="A74" s="14">
        <v>15</v>
      </c>
      <c r="B74" s="16" t="s">
        <v>104</v>
      </c>
      <c r="C74" s="16" t="s">
        <v>124</v>
      </c>
      <c r="D74" s="16" t="s">
        <v>45</v>
      </c>
      <c r="E74" s="14">
        <f t="shared" si="23"/>
        <v>3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>
        <v>3</v>
      </c>
      <c r="Q74" s="14">
        <v>1</v>
      </c>
      <c r="R74" s="14"/>
      <c r="S74" s="14"/>
      <c r="T74" s="14"/>
      <c r="U74" s="14"/>
      <c r="V74" s="14"/>
      <c r="W74" s="14"/>
      <c r="X74" s="14"/>
      <c r="Y74" s="14"/>
    </row>
    <row r="75" ht="26" customHeight="1" spans="1:25">
      <c r="A75" s="14">
        <v>16</v>
      </c>
      <c r="B75" s="16" t="s">
        <v>104</v>
      </c>
      <c r="C75" s="16" t="s">
        <v>125</v>
      </c>
      <c r="D75" s="16" t="s">
        <v>52</v>
      </c>
      <c r="E75" s="14">
        <f t="shared" si="23"/>
        <v>5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>
        <v>5</v>
      </c>
      <c r="Q75" s="14">
        <v>2</v>
      </c>
      <c r="R75" s="14"/>
      <c r="S75" s="14"/>
      <c r="T75" s="14"/>
      <c r="U75" s="14"/>
      <c r="V75" s="14"/>
      <c r="W75" s="14"/>
      <c r="X75" s="14"/>
      <c r="Y75" s="14"/>
    </row>
    <row r="76" ht="26" customHeight="1" spans="1:25">
      <c r="A76" s="14">
        <v>17</v>
      </c>
      <c r="B76" s="16" t="s">
        <v>104</v>
      </c>
      <c r="C76" s="16" t="s">
        <v>126</v>
      </c>
      <c r="D76" s="16" t="s">
        <v>127</v>
      </c>
      <c r="E76" s="14">
        <f t="shared" si="23"/>
        <v>5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>
        <f t="shared" si="24"/>
        <v>5</v>
      </c>
      <c r="S76" s="14">
        <v>5</v>
      </c>
      <c r="T76" s="14">
        <v>2</v>
      </c>
      <c r="U76" s="14"/>
      <c r="V76" s="14"/>
      <c r="W76" s="14"/>
      <c r="X76" s="14"/>
      <c r="Y76" s="14"/>
    </row>
    <row r="77" ht="26" customHeight="1" spans="1:25">
      <c r="A77" s="14">
        <v>18</v>
      </c>
      <c r="B77" s="16" t="s">
        <v>104</v>
      </c>
      <c r="C77" s="16" t="s">
        <v>128</v>
      </c>
      <c r="D77" s="16" t="s">
        <v>127</v>
      </c>
      <c r="E77" s="14">
        <f t="shared" si="23"/>
        <v>5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>
        <f t="shared" si="24"/>
        <v>5</v>
      </c>
      <c r="S77" s="14">
        <v>5</v>
      </c>
      <c r="T77" s="14">
        <v>2</v>
      </c>
      <c r="U77" s="14"/>
      <c r="V77" s="14"/>
      <c r="W77" s="14"/>
      <c r="X77" s="14"/>
      <c r="Y77" s="14"/>
    </row>
    <row r="78" ht="26" customHeight="1" spans="1:25">
      <c r="A78" s="14">
        <v>19</v>
      </c>
      <c r="B78" s="16" t="s">
        <v>104</v>
      </c>
      <c r="C78" s="19" t="s">
        <v>129</v>
      </c>
      <c r="D78" s="19" t="s">
        <v>130</v>
      </c>
      <c r="E78" s="14">
        <f t="shared" si="23"/>
        <v>8</v>
      </c>
      <c r="F78" s="14">
        <v>2</v>
      </c>
      <c r="G78" s="14">
        <v>1</v>
      </c>
      <c r="H78" s="14"/>
      <c r="I78" s="14">
        <v>1</v>
      </c>
      <c r="J78" s="14"/>
      <c r="K78" s="14"/>
      <c r="L78" s="14"/>
      <c r="M78" s="14"/>
      <c r="N78" s="14"/>
      <c r="O78" s="14"/>
      <c r="P78" s="14">
        <v>6</v>
      </c>
      <c r="Q78" s="14">
        <v>3</v>
      </c>
      <c r="R78" s="14"/>
      <c r="S78" s="14"/>
      <c r="T78" s="14"/>
      <c r="U78" s="14"/>
      <c r="V78" s="14"/>
      <c r="W78" s="14"/>
      <c r="X78" s="14"/>
      <c r="Y78" s="14"/>
    </row>
    <row r="79" ht="26" customHeight="1" spans="1:25">
      <c r="A79" s="14">
        <v>20</v>
      </c>
      <c r="B79" s="16" t="s">
        <v>104</v>
      </c>
      <c r="C79" s="16" t="s">
        <v>131</v>
      </c>
      <c r="D79" s="16" t="s">
        <v>132</v>
      </c>
      <c r="E79" s="14">
        <f t="shared" si="23"/>
        <v>3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>
        <f t="shared" si="24"/>
        <v>3</v>
      </c>
      <c r="S79" s="14">
        <v>3</v>
      </c>
      <c r="T79" s="14">
        <v>1</v>
      </c>
      <c r="U79" s="14"/>
      <c r="V79" s="14"/>
      <c r="W79" s="14"/>
      <c r="X79" s="14"/>
      <c r="Y79" s="14"/>
    </row>
    <row r="80" ht="26" customHeight="1" spans="1:25">
      <c r="A80" s="14">
        <v>21</v>
      </c>
      <c r="B80" s="16" t="s">
        <v>104</v>
      </c>
      <c r="C80" s="16" t="s">
        <v>133</v>
      </c>
      <c r="D80" s="16" t="s">
        <v>134</v>
      </c>
      <c r="E80" s="14">
        <f t="shared" si="23"/>
        <v>2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>
        <v>2</v>
      </c>
      <c r="Q80" s="14">
        <v>1</v>
      </c>
      <c r="R80" s="14"/>
      <c r="S80" s="14"/>
      <c r="T80" s="14"/>
      <c r="U80" s="14"/>
      <c r="V80" s="14"/>
      <c r="W80" s="14"/>
      <c r="X80" s="14"/>
      <c r="Y80" s="14"/>
    </row>
    <row r="81" ht="26" customHeight="1" spans="1:25">
      <c r="A81" s="14">
        <v>22</v>
      </c>
      <c r="B81" s="16" t="s">
        <v>104</v>
      </c>
      <c r="C81" s="16" t="s">
        <v>135</v>
      </c>
      <c r="D81" s="16" t="s">
        <v>136</v>
      </c>
      <c r="E81" s="14">
        <f t="shared" si="23"/>
        <v>2</v>
      </c>
      <c r="F81" s="14"/>
      <c r="G81" s="14"/>
      <c r="H81" s="14"/>
      <c r="I81" s="14"/>
      <c r="J81" s="14">
        <v>2</v>
      </c>
      <c r="K81" s="14">
        <v>1</v>
      </c>
      <c r="L81" s="14">
        <v>1</v>
      </c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ht="26" customHeight="1" spans="1:25">
      <c r="A82" s="14">
        <v>23</v>
      </c>
      <c r="B82" s="16" t="s">
        <v>104</v>
      </c>
      <c r="C82" s="16" t="s">
        <v>137</v>
      </c>
      <c r="D82" s="16" t="s">
        <v>42</v>
      </c>
      <c r="E82" s="14">
        <f t="shared" si="23"/>
        <v>5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>
        <f t="shared" si="24"/>
        <v>5</v>
      </c>
      <c r="S82" s="14">
        <v>5</v>
      </c>
      <c r="T82" s="14">
        <v>2</v>
      </c>
      <c r="U82" s="14"/>
      <c r="V82" s="14"/>
      <c r="W82" s="14"/>
      <c r="X82" s="14"/>
      <c r="Y82" s="14"/>
    </row>
    <row r="83" ht="26" customHeight="1" spans="1:25">
      <c r="A83" s="14">
        <v>24</v>
      </c>
      <c r="B83" s="16" t="s">
        <v>104</v>
      </c>
      <c r="C83" s="16" t="s">
        <v>138</v>
      </c>
      <c r="D83" s="16" t="s">
        <v>127</v>
      </c>
      <c r="E83" s="14">
        <f t="shared" si="23"/>
        <v>5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>
        <f t="shared" si="24"/>
        <v>5</v>
      </c>
      <c r="S83" s="14">
        <v>5</v>
      </c>
      <c r="T83" s="14">
        <v>2</v>
      </c>
      <c r="U83" s="14"/>
      <c r="V83" s="14"/>
      <c r="W83" s="14"/>
      <c r="X83" s="14"/>
      <c r="Y83" s="14"/>
    </row>
    <row r="84" ht="26" customHeight="1" spans="1:25">
      <c r="A84" s="14">
        <v>25</v>
      </c>
      <c r="B84" s="16" t="s">
        <v>104</v>
      </c>
      <c r="C84" s="16" t="s">
        <v>139</v>
      </c>
      <c r="D84" s="16" t="s">
        <v>77</v>
      </c>
      <c r="E84" s="14">
        <f t="shared" si="23"/>
        <v>5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>
        <v>5</v>
      </c>
      <c r="Q84" s="14">
        <v>2</v>
      </c>
      <c r="R84" s="14"/>
      <c r="S84" s="14"/>
      <c r="T84" s="14"/>
      <c r="U84" s="14"/>
      <c r="V84" s="14"/>
      <c r="W84" s="14"/>
      <c r="X84" s="14"/>
      <c r="Y84" s="14"/>
    </row>
    <row r="85" s="2" customFormat="1" ht="26" customHeight="1" spans="1:25">
      <c r="A85" s="14">
        <v>26</v>
      </c>
      <c r="B85" s="16" t="s">
        <v>104</v>
      </c>
      <c r="C85" s="16" t="s">
        <v>140</v>
      </c>
      <c r="D85" s="16" t="s">
        <v>42</v>
      </c>
      <c r="E85" s="14">
        <f t="shared" si="23"/>
        <v>5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>
        <f t="shared" si="24"/>
        <v>5</v>
      </c>
      <c r="S85" s="14">
        <v>5</v>
      </c>
      <c r="T85" s="14">
        <v>2</v>
      </c>
      <c r="U85" s="14"/>
      <c r="V85" s="14"/>
      <c r="W85" s="14"/>
      <c r="X85" s="14"/>
      <c r="Y85" s="14"/>
    </row>
    <row r="86" ht="26" customHeight="1" spans="1:25">
      <c r="A86" s="14">
        <v>27</v>
      </c>
      <c r="B86" s="16" t="s">
        <v>104</v>
      </c>
      <c r="C86" s="16" t="s">
        <v>141</v>
      </c>
      <c r="D86" s="16" t="s">
        <v>42</v>
      </c>
      <c r="E86" s="14">
        <f t="shared" si="23"/>
        <v>5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>
        <f t="shared" si="24"/>
        <v>5</v>
      </c>
      <c r="S86" s="14">
        <v>5</v>
      </c>
      <c r="T86" s="14">
        <v>2</v>
      </c>
      <c r="U86" s="14"/>
      <c r="V86" s="14"/>
      <c r="W86" s="14"/>
      <c r="X86" s="14"/>
      <c r="Y86" s="14"/>
    </row>
    <row r="87" ht="26" customHeight="1" spans="1:25">
      <c r="A87" s="14">
        <v>28</v>
      </c>
      <c r="B87" s="16" t="s">
        <v>104</v>
      </c>
      <c r="C87" s="16" t="s">
        <v>142</v>
      </c>
      <c r="D87" s="16" t="s">
        <v>42</v>
      </c>
      <c r="E87" s="14">
        <f t="shared" si="23"/>
        <v>3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>
        <f t="shared" si="24"/>
        <v>3</v>
      </c>
      <c r="S87" s="14">
        <v>3</v>
      </c>
      <c r="T87" s="14">
        <v>1</v>
      </c>
      <c r="U87" s="14"/>
      <c r="V87" s="14"/>
      <c r="W87" s="14"/>
      <c r="X87" s="14"/>
      <c r="Y87" s="14"/>
    </row>
    <row r="88" ht="26" customHeight="1" spans="1:25">
      <c r="A88" s="14">
        <v>29</v>
      </c>
      <c r="B88" s="16" t="s">
        <v>104</v>
      </c>
      <c r="C88" s="16" t="s">
        <v>143</v>
      </c>
      <c r="D88" s="16" t="s">
        <v>52</v>
      </c>
      <c r="E88" s="14">
        <f t="shared" si="23"/>
        <v>8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>
        <v>8</v>
      </c>
      <c r="Q88" s="14">
        <v>4</v>
      </c>
      <c r="R88" s="14"/>
      <c r="S88" s="14"/>
      <c r="T88" s="14"/>
      <c r="U88" s="14"/>
      <c r="V88" s="14"/>
      <c r="W88" s="14"/>
      <c r="X88" s="14"/>
      <c r="Y88" s="14"/>
    </row>
    <row r="89" ht="26" customHeight="1" spans="1:25">
      <c r="A89" s="14">
        <v>30</v>
      </c>
      <c r="B89" s="16" t="s">
        <v>104</v>
      </c>
      <c r="C89" s="16" t="s">
        <v>144</v>
      </c>
      <c r="D89" s="16" t="s">
        <v>42</v>
      </c>
      <c r="E89" s="14">
        <f t="shared" si="23"/>
        <v>5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>
        <f t="shared" si="24"/>
        <v>5</v>
      </c>
      <c r="S89" s="14">
        <v>5</v>
      </c>
      <c r="T89" s="14">
        <v>2</v>
      </c>
      <c r="U89" s="14"/>
      <c r="V89" s="14"/>
      <c r="W89" s="14"/>
      <c r="X89" s="14"/>
      <c r="Y89" s="14"/>
    </row>
    <row r="90" ht="26" customHeight="1" spans="1:25">
      <c r="A90" s="14">
        <v>31</v>
      </c>
      <c r="B90" s="16" t="s">
        <v>104</v>
      </c>
      <c r="C90" s="16" t="s">
        <v>145</v>
      </c>
      <c r="D90" s="16" t="s">
        <v>84</v>
      </c>
      <c r="E90" s="14">
        <f t="shared" si="23"/>
        <v>3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>
        <v>3</v>
      </c>
      <c r="Q90" s="14">
        <v>2</v>
      </c>
      <c r="R90" s="14"/>
      <c r="S90" s="14"/>
      <c r="T90" s="14"/>
      <c r="U90" s="14"/>
      <c r="V90" s="14"/>
      <c r="W90" s="14"/>
      <c r="X90" s="14"/>
      <c r="Y90" s="14"/>
    </row>
    <row r="91" ht="26" customHeight="1" spans="1:25">
      <c r="A91" s="14">
        <v>32</v>
      </c>
      <c r="B91" s="16" t="s">
        <v>104</v>
      </c>
      <c r="C91" s="16" t="s">
        <v>146</v>
      </c>
      <c r="D91" s="16" t="s">
        <v>42</v>
      </c>
      <c r="E91" s="14">
        <f t="shared" si="23"/>
        <v>5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>
        <f t="shared" si="24"/>
        <v>5</v>
      </c>
      <c r="S91" s="14">
        <v>5</v>
      </c>
      <c r="T91" s="14">
        <v>2</v>
      </c>
      <c r="U91" s="14"/>
      <c r="V91" s="14"/>
      <c r="W91" s="14"/>
      <c r="X91" s="14"/>
      <c r="Y91" s="14"/>
    </row>
    <row r="92" ht="26" customHeight="1" spans="1:25">
      <c r="A92" s="14">
        <v>33</v>
      </c>
      <c r="B92" s="16" t="s">
        <v>104</v>
      </c>
      <c r="C92" s="16" t="s">
        <v>147</v>
      </c>
      <c r="D92" s="16" t="s">
        <v>93</v>
      </c>
      <c r="E92" s="14">
        <f t="shared" si="23"/>
        <v>5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>
        <v>5</v>
      </c>
      <c r="Q92" s="14">
        <v>3</v>
      </c>
      <c r="R92" s="14"/>
      <c r="S92" s="14"/>
      <c r="T92" s="14"/>
      <c r="U92" s="14"/>
      <c r="V92" s="14"/>
      <c r="W92" s="14"/>
      <c r="X92" s="14"/>
      <c r="Y92" s="14"/>
    </row>
    <row r="93" ht="26" customHeight="1" spans="1:25">
      <c r="A93" s="14">
        <v>34</v>
      </c>
      <c r="B93" s="16" t="s">
        <v>104</v>
      </c>
      <c r="C93" s="16" t="s">
        <v>148</v>
      </c>
      <c r="D93" s="16" t="s">
        <v>107</v>
      </c>
      <c r="E93" s="14">
        <f t="shared" si="23"/>
        <v>7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>
        <v>5</v>
      </c>
      <c r="Q93" s="14">
        <v>3</v>
      </c>
      <c r="R93" s="14">
        <f t="shared" si="24"/>
        <v>2</v>
      </c>
      <c r="S93" s="14">
        <v>2</v>
      </c>
      <c r="T93" s="14">
        <v>1</v>
      </c>
      <c r="U93" s="14"/>
      <c r="V93" s="14"/>
      <c r="W93" s="14"/>
      <c r="X93" s="14"/>
      <c r="Y93" s="14"/>
    </row>
    <row r="94" ht="26" customHeight="1" spans="1:25">
      <c r="A94" s="14">
        <v>35</v>
      </c>
      <c r="B94" s="16" t="s">
        <v>104</v>
      </c>
      <c r="C94" s="16" t="s">
        <v>149</v>
      </c>
      <c r="D94" s="16" t="s">
        <v>42</v>
      </c>
      <c r="E94" s="14">
        <f t="shared" si="23"/>
        <v>2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>
        <f t="shared" si="24"/>
        <v>2</v>
      </c>
      <c r="S94" s="14">
        <v>2</v>
      </c>
      <c r="T94" s="14">
        <v>1</v>
      </c>
      <c r="U94" s="14"/>
      <c r="V94" s="14"/>
      <c r="W94" s="14"/>
      <c r="X94" s="14"/>
      <c r="Y94" s="14"/>
    </row>
    <row r="95" ht="26" customHeight="1" spans="1:25">
      <c r="A95" s="14">
        <v>36</v>
      </c>
      <c r="B95" s="16" t="s">
        <v>104</v>
      </c>
      <c r="C95" s="16" t="s">
        <v>150</v>
      </c>
      <c r="D95" s="16" t="s">
        <v>151</v>
      </c>
      <c r="E95" s="14">
        <f t="shared" si="23"/>
        <v>5</v>
      </c>
      <c r="F95" s="14">
        <v>5</v>
      </c>
      <c r="G95" s="14">
        <v>1</v>
      </c>
      <c r="H95" s="14"/>
      <c r="I95" s="14">
        <v>1</v>
      </c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ht="26" customHeight="1" spans="1:25">
      <c r="A96" s="14">
        <v>37</v>
      </c>
      <c r="B96" s="16" t="s">
        <v>104</v>
      </c>
      <c r="C96" s="16" t="s">
        <v>152</v>
      </c>
      <c r="D96" s="16" t="s">
        <v>38</v>
      </c>
      <c r="E96" s="14">
        <f t="shared" si="23"/>
        <v>2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>
        <v>2</v>
      </c>
      <c r="Q96" s="14">
        <v>1</v>
      </c>
      <c r="R96" s="14"/>
      <c r="S96" s="14"/>
      <c r="T96" s="14"/>
      <c r="U96" s="14"/>
      <c r="V96" s="14"/>
      <c r="W96" s="14"/>
      <c r="X96" s="14"/>
      <c r="Y96" s="14"/>
    </row>
    <row r="97" ht="26" customHeight="1" spans="1:25">
      <c r="A97" s="14">
        <v>38</v>
      </c>
      <c r="B97" s="16" t="s">
        <v>104</v>
      </c>
      <c r="C97" s="16" t="s">
        <v>153</v>
      </c>
      <c r="D97" s="16" t="s">
        <v>154</v>
      </c>
      <c r="E97" s="14">
        <f t="shared" si="23"/>
        <v>5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>
        <f t="shared" si="24"/>
        <v>5</v>
      </c>
      <c r="S97" s="14">
        <v>5</v>
      </c>
      <c r="T97" s="14">
        <v>2</v>
      </c>
      <c r="U97" s="14"/>
      <c r="V97" s="14"/>
      <c r="W97" s="14"/>
      <c r="X97" s="14"/>
      <c r="Y97" s="14"/>
    </row>
    <row r="98" ht="26" customHeight="1" spans="1:25">
      <c r="A98" s="14">
        <v>39</v>
      </c>
      <c r="B98" s="16" t="s">
        <v>104</v>
      </c>
      <c r="C98" s="16" t="s">
        <v>155</v>
      </c>
      <c r="D98" s="16" t="s">
        <v>91</v>
      </c>
      <c r="E98" s="14">
        <f t="shared" si="23"/>
        <v>3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>
        <f t="shared" si="24"/>
        <v>3</v>
      </c>
      <c r="S98" s="14">
        <v>3</v>
      </c>
      <c r="T98" s="14">
        <v>1</v>
      </c>
      <c r="U98" s="14"/>
      <c r="V98" s="14"/>
      <c r="W98" s="14"/>
      <c r="X98" s="14"/>
      <c r="Y98" s="14"/>
    </row>
    <row r="99" ht="26" customHeight="1" spans="1:25">
      <c r="A99" s="14" t="s">
        <v>156</v>
      </c>
      <c r="B99" s="18" t="s">
        <v>157</v>
      </c>
      <c r="C99" s="18" t="s">
        <v>48</v>
      </c>
      <c r="D99" s="16"/>
      <c r="E99" s="18">
        <f>SUM(E100:E126)</f>
        <v>145</v>
      </c>
      <c r="F99" s="18">
        <f t="shared" ref="F99:X99" si="25">SUM(F100:F126)</f>
        <v>3</v>
      </c>
      <c r="G99" s="18">
        <f t="shared" si="25"/>
        <v>1</v>
      </c>
      <c r="H99" s="18"/>
      <c r="I99" s="18">
        <f t="shared" si="25"/>
        <v>1</v>
      </c>
      <c r="J99" s="18">
        <f t="shared" si="25"/>
        <v>10</v>
      </c>
      <c r="K99" s="18">
        <f t="shared" si="25"/>
        <v>1</v>
      </c>
      <c r="L99" s="18">
        <f t="shared" si="25"/>
        <v>1</v>
      </c>
      <c r="M99" s="18"/>
      <c r="N99" s="18"/>
      <c r="O99" s="18"/>
      <c r="P99" s="18">
        <f t="shared" si="25"/>
        <v>107</v>
      </c>
      <c r="Q99" s="18">
        <f t="shared" si="25"/>
        <v>47</v>
      </c>
      <c r="R99" s="18">
        <f t="shared" si="25"/>
        <v>25</v>
      </c>
      <c r="S99" s="18">
        <f t="shared" si="25"/>
        <v>10</v>
      </c>
      <c r="T99" s="18">
        <f t="shared" si="25"/>
        <v>4</v>
      </c>
      <c r="U99" s="18"/>
      <c r="V99" s="18"/>
      <c r="W99" s="18">
        <f t="shared" si="25"/>
        <v>15</v>
      </c>
      <c r="X99" s="18">
        <f t="shared" si="25"/>
        <v>3</v>
      </c>
      <c r="Y99" s="18"/>
    </row>
    <row r="100" ht="26" customHeight="1" spans="1:25">
      <c r="A100" s="14">
        <v>1</v>
      </c>
      <c r="B100" s="16" t="s">
        <v>157</v>
      </c>
      <c r="C100" s="16" t="s">
        <v>158</v>
      </c>
      <c r="D100" s="16" t="s">
        <v>159</v>
      </c>
      <c r="E100" s="16">
        <f>F100+J100+M100+P100+R100</f>
        <v>10</v>
      </c>
      <c r="F100" s="14"/>
      <c r="G100" s="14"/>
      <c r="H100" s="14"/>
      <c r="I100" s="14"/>
      <c r="J100" s="14">
        <v>10</v>
      </c>
      <c r="K100" s="14">
        <v>1</v>
      </c>
      <c r="L100" s="14">
        <v>1</v>
      </c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ht="26" customHeight="1" spans="1:25">
      <c r="A101" s="14">
        <v>2</v>
      </c>
      <c r="B101" s="16" t="s">
        <v>157</v>
      </c>
      <c r="C101" s="16" t="s">
        <v>160</v>
      </c>
      <c r="D101" s="16" t="s">
        <v>161</v>
      </c>
      <c r="E101" s="16">
        <f t="shared" ref="E101:E126" si="26">F101+J101+M101+P101+R101</f>
        <v>5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>
        <f t="shared" ref="R101:R123" si="27">S101+U101+W101</f>
        <v>5</v>
      </c>
      <c r="S101" s="14"/>
      <c r="T101" s="14"/>
      <c r="U101" s="14"/>
      <c r="V101" s="14"/>
      <c r="W101" s="14">
        <v>5</v>
      </c>
      <c r="X101" s="14">
        <v>1</v>
      </c>
      <c r="Y101" s="14"/>
    </row>
    <row r="102" ht="26" customHeight="1" spans="1:25">
      <c r="A102" s="14">
        <v>3</v>
      </c>
      <c r="B102" s="16" t="s">
        <v>157</v>
      </c>
      <c r="C102" s="16" t="s">
        <v>162</v>
      </c>
      <c r="D102" s="16" t="s">
        <v>63</v>
      </c>
      <c r="E102" s="16">
        <f t="shared" si="26"/>
        <v>8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>
        <v>8</v>
      </c>
      <c r="Q102" s="14">
        <v>4</v>
      </c>
      <c r="R102" s="14"/>
      <c r="S102" s="14"/>
      <c r="T102" s="14"/>
      <c r="U102" s="14"/>
      <c r="V102" s="14"/>
      <c r="W102" s="14"/>
      <c r="X102" s="14"/>
      <c r="Y102" s="14"/>
    </row>
    <row r="103" ht="26" customHeight="1" spans="1:25">
      <c r="A103" s="14">
        <v>4</v>
      </c>
      <c r="B103" s="16" t="s">
        <v>157</v>
      </c>
      <c r="C103" s="16" t="s">
        <v>163</v>
      </c>
      <c r="D103" s="16" t="s">
        <v>164</v>
      </c>
      <c r="E103" s="16">
        <f t="shared" si="26"/>
        <v>5</v>
      </c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>
        <f t="shared" si="27"/>
        <v>5</v>
      </c>
      <c r="S103" s="14"/>
      <c r="T103" s="14"/>
      <c r="U103" s="14"/>
      <c r="V103" s="14"/>
      <c r="W103" s="14">
        <v>5</v>
      </c>
      <c r="X103" s="14">
        <v>1</v>
      </c>
      <c r="Y103" s="14"/>
    </row>
    <row r="104" ht="26" customHeight="1" spans="1:25">
      <c r="A104" s="14">
        <v>5</v>
      </c>
      <c r="B104" s="16" t="s">
        <v>157</v>
      </c>
      <c r="C104" s="16" t="s">
        <v>165</v>
      </c>
      <c r="D104" s="16" t="s">
        <v>38</v>
      </c>
      <c r="E104" s="16">
        <f t="shared" si="26"/>
        <v>5</v>
      </c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>
        <v>5</v>
      </c>
      <c r="Q104" s="14">
        <v>2</v>
      </c>
      <c r="R104" s="14"/>
      <c r="S104" s="14"/>
      <c r="T104" s="14"/>
      <c r="U104" s="14"/>
      <c r="V104" s="14"/>
      <c r="W104" s="14"/>
      <c r="X104" s="14"/>
      <c r="Y104" s="14"/>
    </row>
    <row r="105" ht="26" customHeight="1" spans="1:25">
      <c r="A105" s="14">
        <v>6</v>
      </c>
      <c r="B105" s="16" t="s">
        <v>157</v>
      </c>
      <c r="C105" s="16" t="s">
        <v>166</v>
      </c>
      <c r="D105" s="16" t="s">
        <v>77</v>
      </c>
      <c r="E105" s="16">
        <f t="shared" si="26"/>
        <v>3</v>
      </c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>
        <v>3</v>
      </c>
      <c r="Q105" s="14">
        <v>2</v>
      </c>
      <c r="R105" s="14"/>
      <c r="S105" s="14"/>
      <c r="T105" s="14"/>
      <c r="U105" s="14"/>
      <c r="V105" s="14"/>
      <c r="W105" s="14"/>
      <c r="X105" s="14"/>
      <c r="Y105" s="14"/>
    </row>
    <row r="106" ht="26" customHeight="1" spans="1:25">
      <c r="A106" s="14">
        <v>7</v>
      </c>
      <c r="B106" s="16" t="s">
        <v>157</v>
      </c>
      <c r="C106" s="16" t="s">
        <v>167</v>
      </c>
      <c r="D106" s="16" t="s">
        <v>38</v>
      </c>
      <c r="E106" s="16">
        <f t="shared" si="26"/>
        <v>5</v>
      </c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>
        <v>5</v>
      </c>
      <c r="Q106" s="14">
        <v>2</v>
      </c>
      <c r="R106" s="14"/>
      <c r="S106" s="14"/>
      <c r="T106" s="14"/>
      <c r="U106" s="14"/>
      <c r="V106" s="14"/>
      <c r="W106" s="14"/>
      <c r="X106" s="14"/>
      <c r="Y106" s="14"/>
    </row>
    <row r="107" ht="26" customHeight="1" spans="1:25">
      <c r="A107" s="14">
        <v>8</v>
      </c>
      <c r="B107" s="16" t="s">
        <v>157</v>
      </c>
      <c r="C107" s="16" t="s">
        <v>168</v>
      </c>
      <c r="D107" s="16" t="s">
        <v>169</v>
      </c>
      <c r="E107" s="16">
        <f t="shared" si="26"/>
        <v>3</v>
      </c>
      <c r="F107" s="14">
        <v>3</v>
      </c>
      <c r="G107" s="14">
        <v>1</v>
      </c>
      <c r="H107" s="14"/>
      <c r="I107" s="14">
        <v>1</v>
      </c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ht="26" customHeight="1" spans="1:25">
      <c r="A108" s="14">
        <v>9</v>
      </c>
      <c r="B108" s="16" t="s">
        <v>157</v>
      </c>
      <c r="C108" s="16" t="s">
        <v>170</v>
      </c>
      <c r="D108" s="16" t="s">
        <v>77</v>
      </c>
      <c r="E108" s="16">
        <f t="shared" si="26"/>
        <v>10</v>
      </c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>
        <v>10</v>
      </c>
      <c r="Q108" s="14">
        <v>5</v>
      </c>
      <c r="R108" s="14"/>
      <c r="S108" s="14"/>
      <c r="T108" s="14"/>
      <c r="U108" s="14"/>
      <c r="V108" s="14"/>
      <c r="W108" s="14"/>
      <c r="X108" s="14"/>
      <c r="Y108" s="14"/>
    </row>
    <row r="109" ht="26" customHeight="1" spans="1:25">
      <c r="A109" s="14">
        <v>10</v>
      </c>
      <c r="B109" s="16" t="s">
        <v>157</v>
      </c>
      <c r="C109" s="16" t="s">
        <v>171</v>
      </c>
      <c r="D109" s="16" t="s">
        <v>172</v>
      </c>
      <c r="E109" s="16">
        <f t="shared" si="26"/>
        <v>3</v>
      </c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>
        <v>3</v>
      </c>
      <c r="Q109" s="14">
        <v>1</v>
      </c>
      <c r="R109" s="14"/>
      <c r="S109" s="14"/>
      <c r="T109" s="14"/>
      <c r="U109" s="14"/>
      <c r="V109" s="14"/>
      <c r="W109" s="14"/>
      <c r="X109" s="14"/>
      <c r="Y109" s="14"/>
    </row>
    <row r="110" ht="26" customHeight="1" spans="1:25">
      <c r="A110" s="14">
        <v>11</v>
      </c>
      <c r="B110" s="16" t="s">
        <v>157</v>
      </c>
      <c r="C110" s="16" t="s">
        <v>173</v>
      </c>
      <c r="D110" s="16" t="s">
        <v>38</v>
      </c>
      <c r="E110" s="16">
        <f t="shared" si="26"/>
        <v>10</v>
      </c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>
        <v>10</v>
      </c>
      <c r="Q110" s="14">
        <v>5</v>
      </c>
      <c r="R110" s="14"/>
      <c r="S110" s="14"/>
      <c r="T110" s="14"/>
      <c r="U110" s="14"/>
      <c r="V110" s="14"/>
      <c r="W110" s="14"/>
      <c r="X110" s="14"/>
      <c r="Y110" s="14"/>
    </row>
    <row r="111" ht="26" customHeight="1" spans="1:25">
      <c r="A111" s="14">
        <v>12</v>
      </c>
      <c r="B111" s="16" t="s">
        <v>157</v>
      </c>
      <c r="C111" s="16" t="s">
        <v>174</v>
      </c>
      <c r="D111" s="16" t="s">
        <v>38</v>
      </c>
      <c r="E111" s="16">
        <f t="shared" si="26"/>
        <v>5</v>
      </c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>
        <v>5</v>
      </c>
      <c r="Q111" s="14">
        <v>2</v>
      </c>
      <c r="R111" s="14"/>
      <c r="S111" s="14"/>
      <c r="T111" s="14"/>
      <c r="U111" s="14"/>
      <c r="V111" s="14"/>
      <c r="W111" s="14"/>
      <c r="X111" s="14"/>
      <c r="Y111" s="14"/>
    </row>
    <row r="112" ht="26" customHeight="1" spans="1:25">
      <c r="A112" s="14">
        <v>13</v>
      </c>
      <c r="B112" s="16" t="s">
        <v>157</v>
      </c>
      <c r="C112" s="16" t="s">
        <v>175</v>
      </c>
      <c r="D112" s="16" t="s">
        <v>172</v>
      </c>
      <c r="E112" s="16">
        <f t="shared" si="26"/>
        <v>5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>
        <v>5</v>
      </c>
      <c r="Q112" s="14">
        <v>2</v>
      </c>
      <c r="R112" s="14"/>
      <c r="S112" s="14"/>
      <c r="T112" s="14"/>
      <c r="U112" s="14"/>
      <c r="V112" s="14"/>
      <c r="W112" s="14"/>
      <c r="X112" s="14"/>
      <c r="Y112" s="14"/>
    </row>
    <row r="113" ht="26" customHeight="1" spans="1:25">
      <c r="A113" s="14">
        <v>14</v>
      </c>
      <c r="B113" s="16" t="s">
        <v>157</v>
      </c>
      <c r="C113" s="16" t="s">
        <v>176</v>
      </c>
      <c r="D113" s="16" t="s">
        <v>38</v>
      </c>
      <c r="E113" s="16">
        <f t="shared" si="26"/>
        <v>5</v>
      </c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>
        <v>5</v>
      </c>
      <c r="Q113" s="14">
        <v>2</v>
      </c>
      <c r="R113" s="14"/>
      <c r="S113" s="14"/>
      <c r="T113" s="14"/>
      <c r="U113" s="14"/>
      <c r="V113" s="14"/>
      <c r="W113" s="14"/>
      <c r="X113" s="14"/>
      <c r="Y113" s="14"/>
    </row>
    <row r="114" ht="26" customHeight="1" spans="1:25">
      <c r="A114" s="14">
        <v>15</v>
      </c>
      <c r="B114" s="16" t="s">
        <v>157</v>
      </c>
      <c r="C114" s="16" t="s">
        <v>177</v>
      </c>
      <c r="D114" s="16" t="s">
        <v>42</v>
      </c>
      <c r="E114" s="16">
        <f t="shared" si="26"/>
        <v>5</v>
      </c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>
        <f t="shared" si="27"/>
        <v>5</v>
      </c>
      <c r="S114" s="14">
        <v>5</v>
      </c>
      <c r="T114" s="14">
        <v>2</v>
      </c>
      <c r="U114" s="14"/>
      <c r="V114" s="14"/>
      <c r="W114" s="14"/>
      <c r="X114" s="14"/>
      <c r="Y114" s="14"/>
    </row>
    <row r="115" ht="26" customHeight="1" spans="1:25">
      <c r="A115" s="14">
        <v>16</v>
      </c>
      <c r="B115" s="16" t="s">
        <v>157</v>
      </c>
      <c r="C115" s="16" t="s">
        <v>178</v>
      </c>
      <c r="D115" s="16" t="s">
        <v>38</v>
      </c>
      <c r="E115" s="16">
        <f t="shared" si="26"/>
        <v>5</v>
      </c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>
        <v>5</v>
      </c>
      <c r="Q115" s="14">
        <v>2</v>
      </c>
      <c r="R115" s="14"/>
      <c r="S115" s="14"/>
      <c r="T115" s="14"/>
      <c r="U115" s="14"/>
      <c r="V115" s="14"/>
      <c r="W115" s="14"/>
      <c r="X115" s="14"/>
      <c r="Y115" s="14"/>
    </row>
    <row r="116" ht="26" customHeight="1" spans="1:25">
      <c r="A116" s="14">
        <v>17</v>
      </c>
      <c r="B116" s="16" t="s">
        <v>157</v>
      </c>
      <c r="C116" s="16" t="s">
        <v>179</v>
      </c>
      <c r="D116" s="16" t="s">
        <v>38</v>
      </c>
      <c r="E116" s="16">
        <f t="shared" si="26"/>
        <v>10</v>
      </c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10</v>
      </c>
      <c r="Q116" s="14">
        <v>5</v>
      </c>
      <c r="R116" s="14"/>
      <c r="S116" s="14"/>
      <c r="T116" s="14"/>
      <c r="U116" s="14"/>
      <c r="V116" s="14"/>
      <c r="W116" s="14"/>
      <c r="X116" s="14"/>
      <c r="Y116" s="14"/>
    </row>
    <row r="117" ht="26" customHeight="1" spans="1:25">
      <c r="A117" s="14">
        <v>18</v>
      </c>
      <c r="B117" s="16" t="s">
        <v>157</v>
      </c>
      <c r="C117" s="16" t="s">
        <v>180</v>
      </c>
      <c r="D117" s="16" t="s">
        <v>77</v>
      </c>
      <c r="E117" s="16">
        <f t="shared" si="26"/>
        <v>5</v>
      </c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>
        <v>5</v>
      </c>
      <c r="Q117" s="14">
        <v>2</v>
      </c>
      <c r="R117" s="14"/>
      <c r="S117" s="14"/>
      <c r="T117" s="14"/>
      <c r="U117" s="14"/>
      <c r="V117" s="14"/>
      <c r="W117" s="14"/>
      <c r="X117" s="14"/>
      <c r="Y117" s="14"/>
    </row>
    <row r="118" ht="26" customHeight="1" spans="1:25">
      <c r="A118" s="14">
        <v>19</v>
      </c>
      <c r="B118" s="16" t="s">
        <v>157</v>
      </c>
      <c r="C118" s="16" t="s">
        <v>181</v>
      </c>
      <c r="D118" s="16" t="s">
        <v>77</v>
      </c>
      <c r="E118" s="16">
        <f t="shared" si="26"/>
        <v>5</v>
      </c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>
        <v>5</v>
      </c>
      <c r="Q118" s="14">
        <v>2</v>
      </c>
      <c r="R118" s="14"/>
      <c r="S118" s="14"/>
      <c r="T118" s="14"/>
      <c r="U118" s="14"/>
      <c r="V118" s="14"/>
      <c r="W118" s="14"/>
      <c r="X118" s="14"/>
      <c r="Y118" s="14"/>
    </row>
    <row r="119" ht="26" customHeight="1" spans="1:25">
      <c r="A119" s="14">
        <v>20</v>
      </c>
      <c r="B119" s="16" t="s">
        <v>157</v>
      </c>
      <c r="C119" s="16" t="s">
        <v>182</v>
      </c>
      <c r="D119" s="16" t="s">
        <v>77</v>
      </c>
      <c r="E119" s="16">
        <f t="shared" si="26"/>
        <v>5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>
        <v>5</v>
      </c>
      <c r="Q119" s="14">
        <v>2</v>
      </c>
      <c r="R119" s="14"/>
      <c r="S119" s="14"/>
      <c r="T119" s="14"/>
      <c r="U119" s="14"/>
      <c r="V119" s="14"/>
      <c r="W119" s="14"/>
      <c r="X119" s="14"/>
      <c r="Y119" s="14"/>
    </row>
    <row r="120" ht="26" customHeight="1" spans="1:25">
      <c r="A120" s="14">
        <v>21</v>
      </c>
      <c r="B120" s="16" t="s">
        <v>157</v>
      </c>
      <c r="C120" s="16" t="s">
        <v>183</v>
      </c>
      <c r="D120" s="16" t="s">
        <v>77</v>
      </c>
      <c r="E120" s="16">
        <f t="shared" si="26"/>
        <v>5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>
        <v>5</v>
      </c>
      <c r="Q120" s="14">
        <v>2</v>
      </c>
      <c r="R120" s="14"/>
      <c r="S120" s="14"/>
      <c r="T120" s="14"/>
      <c r="U120" s="14"/>
      <c r="V120" s="14"/>
      <c r="W120" s="14"/>
      <c r="X120" s="14"/>
      <c r="Y120" s="14"/>
    </row>
    <row r="121" ht="26" customHeight="1" spans="1:25">
      <c r="A121" s="14">
        <v>22</v>
      </c>
      <c r="B121" s="16" t="s">
        <v>157</v>
      </c>
      <c r="C121" s="16" t="s">
        <v>184</v>
      </c>
      <c r="D121" s="16" t="s">
        <v>185</v>
      </c>
      <c r="E121" s="16">
        <f t="shared" si="26"/>
        <v>5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>
        <f t="shared" si="27"/>
        <v>5</v>
      </c>
      <c r="S121" s="14"/>
      <c r="T121" s="14"/>
      <c r="U121" s="14"/>
      <c r="V121" s="14"/>
      <c r="W121" s="14">
        <v>5</v>
      </c>
      <c r="X121" s="14">
        <v>1</v>
      </c>
      <c r="Y121" s="14"/>
    </row>
    <row r="122" ht="26" customHeight="1" spans="1:25">
      <c r="A122" s="14">
        <v>23</v>
      </c>
      <c r="B122" s="16" t="s">
        <v>157</v>
      </c>
      <c r="C122" s="16" t="s">
        <v>186</v>
      </c>
      <c r="D122" s="16" t="s">
        <v>42</v>
      </c>
      <c r="E122" s="16">
        <f t="shared" si="26"/>
        <v>3</v>
      </c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>
        <f t="shared" si="27"/>
        <v>3</v>
      </c>
      <c r="S122" s="14">
        <v>3</v>
      </c>
      <c r="T122" s="14">
        <v>1</v>
      </c>
      <c r="U122" s="14"/>
      <c r="V122" s="14"/>
      <c r="W122" s="14"/>
      <c r="X122" s="14"/>
      <c r="Y122" s="14"/>
    </row>
    <row r="123" ht="26" customHeight="1" spans="1:25">
      <c r="A123" s="14">
        <v>24</v>
      </c>
      <c r="B123" s="16" t="s">
        <v>157</v>
      </c>
      <c r="C123" s="16" t="s">
        <v>187</v>
      </c>
      <c r="D123" s="16" t="s">
        <v>42</v>
      </c>
      <c r="E123" s="16">
        <f t="shared" si="26"/>
        <v>2</v>
      </c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>
        <f t="shared" si="27"/>
        <v>2</v>
      </c>
      <c r="S123" s="14">
        <v>2</v>
      </c>
      <c r="T123" s="14">
        <v>1</v>
      </c>
      <c r="U123" s="14"/>
      <c r="V123" s="14"/>
      <c r="W123" s="14"/>
      <c r="X123" s="14"/>
      <c r="Y123" s="14"/>
    </row>
    <row r="124" ht="26" customHeight="1" spans="1:25">
      <c r="A124" s="14">
        <v>25</v>
      </c>
      <c r="B124" s="16" t="s">
        <v>157</v>
      </c>
      <c r="C124" s="16" t="s">
        <v>188</v>
      </c>
      <c r="D124" s="16" t="s">
        <v>63</v>
      </c>
      <c r="E124" s="16">
        <f t="shared" si="26"/>
        <v>5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>
        <v>5</v>
      </c>
      <c r="Q124" s="14">
        <v>2</v>
      </c>
      <c r="R124" s="14"/>
      <c r="S124" s="14"/>
      <c r="T124" s="14"/>
      <c r="U124" s="14"/>
      <c r="V124" s="14"/>
      <c r="W124" s="14"/>
      <c r="X124" s="14"/>
      <c r="Y124" s="14"/>
    </row>
    <row r="125" ht="26" customHeight="1" spans="1:25">
      <c r="A125" s="14">
        <v>26</v>
      </c>
      <c r="B125" s="16" t="s">
        <v>157</v>
      </c>
      <c r="C125" s="16" t="s">
        <v>189</v>
      </c>
      <c r="D125" s="16" t="s">
        <v>63</v>
      </c>
      <c r="E125" s="16">
        <f t="shared" si="26"/>
        <v>3</v>
      </c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>
        <v>3</v>
      </c>
      <c r="Q125" s="14">
        <v>1</v>
      </c>
      <c r="R125" s="14"/>
      <c r="S125" s="14"/>
      <c r="T125" s="14"/>
      <c r="U125" s="14"/>
      <c r="V125" s="14"/>
      <c r="W125" s="14"/>
      <c r="X125" s="14"/>
      <c r="Y125" s="14"/>
    </row>
    <row r="126" ht="26" customHeight="1" spans="1:25">
      <c r="A126" s="14">
        <v>27</v>
      </c>
      <c r="B126" s="16" t="s">
        <v>157</v>
      </c>
      <c r="C126" s="16" t="s">
        <v>190</v>
      </c>
      <c r="D126" s="16" t="s">
        <v>191</v>
      </c>
      <c r="E126" s="16">
        <f t="shared" si="26"/>
        <v>5</v>
      </c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>
        <v>5</v>
      </c>
      <c r="Q126" s="14">
        <v>2</v>
      </c>
      <c r="R126" s="14"/>
      <c r="S126" s="14"/>
      <c r="T126" s="14"/>
      <c r="U126" s="14"/>
      <c r="V126" s="14"/>
      <c r="W126" s="14"/>
      <c r="X126" s="14"/>
      <c r="Y126" s="14"/>
    </row>
    <row r="127" ht="26" customHeight="1" spans="1:25">
      <c r="A127" s="14" t="s">
        <v>192</v>
      </c>
      <c r="B127" s="18" t="s">
        <v>193</v>
      </c>
      <c r="C127" s="18" t="s">
        <v>48</v>
      </c>
      <c r="D127" s="16"/>
      <c r="E127" s="18">
        <f>SUM(E128:E149)</f>
        <v>270</v>
      </c>
      <c r="F127" s="18">
        <f t="shared" ref="F127:X127" si="28">SUM(F128:F149)</f>
        <v>40</v>
      </c>
      <c r="G127" s="18">
        <f t="shared" si="28"/>
        <v>10</v>
      </c>
      <c r="H127" s="18"/>
      <c r="I127" s="18">
        <f t="shared" si="28"/>
        <v>10</v>
      </c>
      <c r="J127" s="18">
        <f t="shared" si="28"/>
        <v>105</v>
      </c>
      <c r="K127" s="18">
        <f t="shared" si="28"/>
        <v>2</v>
      </c>
      <c r="L127" s="18">
        <f t="shared" si="28"/>
        <v>5</v>
      </c>
      <c r="M127" s="18"/>
      <c r="N127" s="18"/>
      <c r="O127" s="18"/>
      <c r="P127" s="18">
        <f t="shared" si="28"/>
        <v>95</v>
      </c>
      <c r="Q127" s="18">
        <f t="shared" si="28"/>
        <v>42</v>
      </c>
      <c r="R127" s="18">
        <f t="shared" si="28"/>
        <v>30</v>
      </c>
      <c r="S127" s="18">
        <f t="shared" si="28"/>
        <v>20</v>
      </c>
      <c r="T127" s="18">
        <f t="shared" si="28"/>
        <v>9</v>
      </c>
      <c r="U127" s="18">
        <f t="shared" si="28"/>
        <v>5</v>
      </c>
      <c r="V127" s="18">
        <f t="shared" si="28"/>
        <v>1</v>
      </c>
      <c r="W127" s="18">
        <f t="shared" si="28"/>
        <v>5</v>
      </c>
      <c r="X127" s="18">
        <f t="shared" si="28"/>
        <v>1</v>
      </c>
      <c r="Y127" s="18"/>
    </row>
    <row r="128" ht="26" customHeight="1" spans="1:25">
      <c r="A128" s="14">
        <v>1</v>
      </c>
      <c r="B128" s="16" t="s">
        <v>193</v>
      </c>
      <c r="C128" s="16" t="s">
        <v>194</v>
      </c>
      <c r="D128" s="16" t="s">
        <v>195</v>
      </c>
      <c r="E128" s="16">
        <f>F128+J128+M128+P128+R128</f>
        <v>100</v>
      </c>
      <c r="F128" s="14"/>
      <c r="G128" s="14"/>
      <c r="H128" s="14"/>
      <c r="I128" s="14"/>
      <c r="J128" s="14">
        <v>100</v>
      </c>
      <c r="K128" s="14">
        <v>1</v>
      </c>
      <c r="L128" s="14">
        <v>5</v>
      </c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ht="26" customHeight="1" spans="1:25">
      <c r="A129" s="14">
        <v>2</v>
      </c>
      <c r="B129" s="16" t="s">
        <v>193</v>
      </c>
      <c r="C129" s="16" t="s">
        <v>196</v>
      </c>
      <c r="D129" s="16" t="s">
        <v>197</v>
      </c>
      <c r="E129" s="16">
        <f t="shared" ref="E129:E149" si="29">F129+J129+M129+P129+R129</f>
        <v>40</v>
      </c>
      <c r="F129" s="14">
        <v>40</v>
      </c>
      <c r="G129" s="14">
        <v>10</v>
      </c>
      <c r="H129" s="14"/>
      <c r="I129" s="14">
        <v>10</v>
      </c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ht="26" customHeight="1" spans="1:25">
      <c r="A130" s="14">
        <v>3</v>
      </c>
      <c r="B130" s="16" t="s">
        <v>193</v>
      </c>
      <c r="C130" s="16" t="s">
        <v>198</v>
      </c>
      <c r="D130" s="16" t="s">
        <v>63</v>
      </c>
      <c r="E130" s="16">
        <f t="shared" si="29"/>
        <v>3</v>
      </c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>
        <v>3</v>
      </c>
      <c r="Q130" s="14">
        <v>1</v>
      </c>
      <c r="R130" s="14"/>
      <c r="S130" s="14"/>
      <c r="T130" s="14"/>
      <c r="U130" s="14"/>
      <c r="V130" s="14"/>
      <c r="W130" s="14"/>
      <c r="X130" s="14"/>
      <c r="Y130" s="14"/>
    </row>
    <row r="131" ht="26" customHeight="1" spans="1:25">
      <c r="A131" s="14">
        <v>4</v>
      </c>
      <c r="B131" s="16" t="s">
        <v>193</v>
      </c>
      <c r="C131" s="16" t="s">
        <v>199</v>
      </c>
      <c r="D131" s="16" t="s">
        <v>191</v>
      </c>
      <c r="E131" s="16">
        <f t="shared" si="29"/>
        <v>5</v>
      </c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>
        <f t="shared" ref="R131:R146" si="30">S131+U131+W131</f>
        <v>5</v>
      </c>
      <c r="S131" s="14"/>
      <c r="T131" s="14"/>
      <c r="U131" s="14">
        <v>5</v>
      </c>
      <c r="V131" s="14">
        <v>1</v>
      </c>
      <c r="W131" s="14"/>
      <c r="X131" s="14"/>
      <c r="Y131" s="14"/>
    </row>
    <row r="132" ht="26" customHeight="1" spans="1:25">
      <c r="A132" s="14">
        <v>5</v>
      </c>
      <c r="B132" s="16" t="s">
        <v>193</v>
      </c>
      <c r="C132" s="16" t="s">
        <v>200</v>
      </c>
      <c r="D132" s="16" t="s">
        <v>201</v>
      </c>
      <c r="E132" s="16">
        <f t="shared" si="29"/>
        <v>5</v>
      </c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>
        <f t="shared" si="30"/>
        <v>5</v>
      </c>
      <c r="S132" s="14"/>
      <c r="T132" s="14"/>
      <c r="U132" s="14"/>
      <c r="V132" s="14"/>
      <c r="W132" s="14">
        <v>5</v>
      </c>
      <c r="X132" s="14">
        <v>1</v>
      </c>
      <c r="Y132" s="14"/>
    </row>
    <row r="133" ht="26" customHeight="1" spans="1:25">
      <c r="A133" s="14">
        <v>6</v>
      </c>
      <c r="B133" s="16" t="s">
        <v>193</v>
      </c>
      <c r="C133" s="16" t="s">
        <v>202</v>
      </c>
      <c r="D133" s="16" t="s">
        <v>38</v>
      </c>
      <c r="E133" s="16">
        <f t="shared" si="29"/>
        <v>18</v>
      </c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>
        <v>18</v>
      </c>
      <c r="Q133" s="14">
        <v>9</v>
      </c>
      <c r="R133" s="14"/>
      <c r="S133" s="14"/>
      <c r="T133" s="14"/>
      <c r="U133" s="14"/>
      <c r="V133" s="14"/>
      <c r="W133" s="14"/>
      <c r="X133" s="14"/>
      <c r="Y133" s="14"/>
    </row>
    <row r="134" ht="26" customHeight="1" spans="1:25">
      <c r="A134" s="14">
        <v>7</v>
      </c>
      <c r="B134" s="16" t="s">
        <v>193</v>
      </c>
      <c r="C134" s="16" t="s">
        <v>203</v>
      </c>
      <c r="D134" s="16" t="s">
        <v>52</v>
      </c>
      <c r="E134" s="16">
        <f t="shared" si="29"/>
        <v>5</v>
      </c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>
        <v>5</v>
      </c>
      <c r="Q134" s="14">
        <v>2</v>
      </c>
      <c r="R134" s="14"/>
      <c r="S134" s="14"/>
      <c r="T134" s="14"/>
      <c r="U134" s="14"/>
      <c r="V134" s="14"/>
      <c r="W134" s="14"/>
      <c r="X134" s="14"/>
      <c r="Y134" s="14"/>
    </row>
    <row r="135" ht="26" customHeight="1" spans="1:25">
      <c r="A135" s="14">
        <v>8</v>
      </c>
      <c r="B135" s="16" t="s">
        <v>193</v>
      </c>
      <c r="C135" s="16" t="s">
        <v>204</v>
      </c>
      <c r="D135" s="16" t="s">
        <v>205</v>
      </c>
      <c r="E135" s="16">
        <f t="shared" si="29"/>
        <v>4</v>
      </c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>
        <v>4</v>
      </c>
      <c r="Q135" s="14">
        <v>2</v>
      </c>
      <c r="R135" s="14"/>
      <c r="S135" s="14"/>
      <c r="T135" s="14"/>
      <c r="U135" s="14"/>
      <c r="V135" s="14"/>
      <c r="W135" s="14"/>
      <c r="X135" s="14"/>
      <c r="Y135" s="14"/>
    </row>
    <row r="136" ht="26" customHeight="1" spans="1:25">
      <c r="A136" s="14">
        <v>9</v>
      </c>
      <c r="B136" s="16" t="s">
        <v>193</v>
      </c>
      <c r="C136" s="16" t="s">
        <v>206</v>
      </c>
      <c r="D136" s="16" t="s">
        <v>63</v>
      </c>
      <c r="E136" s="16">
        <f t="shared" si="29"/>
        <v>5</v>
      </c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>
        <v>5</v>
      </c>
      <c r="Q136" s="14">
        <v>2</v>
      </c>
      <c r="R136" s="14"/>
      <c r="S136" s="14"/>
      <c r="T136" s="14"/>
      <c r="U136" s="14"/>
      <c r="V136" s="14"/>
      <c r="W136" s="14"/>
      <c r="X136" s="14"/>
      <c r="Y136" s="14"/>
    </row>
    <row r="137" ht="26" customHeight="1" spans="1:25">
      <c r="A137" s="14">
        <v>10</v>
      </c>
      <c r="B137" s="16" t="s">
        <v>193</v>
      </c>
      <c r="C137" s="16" t="s">
        <v>207</v>
      </c>
      <c r="D137" s="16" t="s">
        <v>77</v>
      </c>
      <c r="E137" s="16">
        <f t="shared" si="29"/>
        <v>8</v>
      </c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>
        <v>8</v>
      </c>
      <c r="Q137" s="14">
        <v>4</v>
      </c>
      <c r="R137" s="14"/>
      <c r="S137" s="14"/>
      <c r="T137" s="14"/>
      <c r="U137" s="14"/>
      <c r="V137" s="14"/>
      <c r="W137" s="14"/>
      <c r="X137" s="14"/>
      <c r="Y137" s="14"/>
    </row>
    <row r="138" ht="26" customHeight="1" spans="1:25">
      <c r="A138" s="14">
        <v>11</v>
      </c>
      <c r="B138" s="16" t="s">
        <v>193</v>
      </c>
      <c r="C138" s="16" t="s">
        <v>208</v>
      </c>
      <c r="D138" s="16" t="s">
        <v>209</v>
      </c>
      <c r="E138" s="16">
        <f t="shared" si="29"/>
        <v>5</v>
      </c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>
        <f t="shared" si="30"/>
        <v>5</v>
      </c>
      <c r="S138" s="14">
        <v>5</v>
      </c>
      <c r="T138" s="14">
        <v>2</v>
      </c>
      <c r="U138" s="14"/>
      <c r="V138" s="14"/>
      <c r="W138" s="14"/>
      <c r="X138" s="14"/>
      <c r="Y138" s="14"/>
    </row>
    <row r="139" ht="26" customHeight="1" spans="1:25">
      <c r="A139" s="14">
        <v>12</v>
      </c>
      <c r="B139" s="16" t="s">
        <v>193</v>
      </c>
      <c r="C139" s="16" t="s">
        <v>210</v>
      </c>
      <c r="D139" s="16" t="s">
        <v>38</v>
      </c>
      <c r="E139" s="16">
        <f t="shared" si="29"/>
        <v>5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>
        <v>5</v>
      </c>
      <c r="Q139" s="14">
        <v>2</v>
      </c>
      <c r="R139" s="14"/>
      <c r="S139" s="14"/>
      <c r="T139" s="14"/>
      <c r="U139" s="14"/>
      <c r="V139" s="14"/>
      <c r="W139" s="14"/>
      <c r="X139" s="14"/>
      <c r="Y139" s="14"/>
    </row>
    <row r="140" ht="26" customHeight="1" spans="1:25">
      <c r="A140" s="14">
        <v>13</v>
      </c>
      <c r="B140" s="16" t="s">
        <v>193</v>
      </c>
      <c r="C140" s="16" t="s">
        <v>211</v>
      </c>
      <c r="D140" s="16" t="s">
        <v>212</v>
      </c>
      <c r="E140" s="16">
        <f t="shared" si="29"/>
        <v>5</v>
      </c>
      <c r="F140" s="14"/>
      <c r="G140" s="14"/>
      <c r="H140" s="14"/>
      <c r="I140" s="14"/>
      <c r="J140" s="14">
        <v>5</v>
      </c>
      <c r="K140" s="14">
        <v>1</v>
      </c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ht="26" customHeight="1" spans="1:25">
      <c r="A141" s="14">
        <v>14</v>
      </c>
      <c r="B141" s="16" t="s">
        <v>193</v>
      </c>
      <c r="C141" s="16" t="s">
        <v>213</v>
      </c>
      <c r="D141" s="16" t="s">
        <v>38</v>
      </c>
      <c r="E141" s="16">
        <f t="shared" si="29"/>
        <v>10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>
        <v>10</v>
      </c>
      <c r="Q141" s="14">
        <v>4</v>
      </c>
      <c r="R141" s="14"/>
      <c r="S141" s="14"/>
      <c r="T141" s="14"/>
      <c r="U141" s="14"/>
      <c r="V141" s="14"/>
      <c r="W141" s="14"/>
      <c r="X141" s="14"/>
      <c r="Y141" s="14"/>
    </row>
    <row r="142" ht="26" customHeight="1" spans="1:25">
      <c r="A142" s="14">
        <v>15</v>
      </c>
      <c r="B142" s="16" t="s">
        <v>193</v>
      </c>
      <c r="C142" s="16" t="s">
        <v>214</v>
      </c>
      <c r="D142" s="16" t="s">
        <v>63</v>
      </c>
      <c r="E142" s="16">
        <f t="shared" si="29"/>
        <v>10</v>
      </c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>
        <v>10</v>
      </c>
      <c r="Q142" s="14">
        <v>4</v>
      </c>
      <c r="R142" s="14"/>
      <c r="S142" s="14"/>
      <c r="T142" s="14"/>
      <c r="U142" s="14"/>
      <c r="V142" s="14"/>
      <c r="W142" s="14"/>
      <c r="X142" s="14"/>
      <c r="Y142" s="14"/>
    </row>
    <row r="143" ht="26" customHeight="1" spans="1:25">
      <c r="A143" s="14">
        <v>16</v>
      </c>
      <c r="B143" s="16" t="s">
        <v>193</v>
      </c>
      <c r="C143" s="16" t="s">
        <v>215</v>
      </c>
      <c r="D143" s="16" t="s">
        <v>63</v>
      </c>
      <c r="E143" s="16">
        <f t="shared" si="29"/>
        <v>8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>
        <v>8</v>
      </c>
      <c r="Q143" s="14">
        <v>4</v>
      </c>
      <c r="R143" s="14"/>
      <c r="S143" s="14"/>
      <c r="T143" s="14"/>
      <c r="U143" s="14"/>
      <c r="V143" s="14"/>
      <c r="W143" s="14"/>
      <c r="X143" s="14"/>
      <c r="Y143" s="14"/>
    </row>
    <row r="144" ht="26" customHeight="1" spans="1:25">
      <c r="A144" s="14">
        <v>17</v>
      </c>
      <c r="B144" s="16" t="s">
        <v>193</v>
      </c>
      <c r="C144" s="16" t="s">
        <v>216</v>
      </c>
      <c r="D144" s="16" t="s">
        <v>84</v>
      </c>
      <c r="E144" s="16">
        <f t="shared" si="29"/>
        <v>5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>
        <v>5</v>
      </c>
      <c r="Q144" s="14">
        <v>2</v>
      </c>
      <c r="R144" s="14"/>
      <c r="S144" s="14"/>
      <c r="T144" s="14"/>
      <c r="U144" s="14"/>
      <c r="V144" s="14"/>
      <c r="W144" s="14"/>
      <c r="X144" s="14"/>
      <c r="Y144" s="14"/>
    </row>
    <row r="145" ht="26" customHeight="1" spans="1:25">
      <c r="A145" s="14">
        <v>18</v>
      </c>
      <c r="B145" s="16" t="s">
        <v>193</v>
      </c>
      <c r="C145" s="16" t="s">
        <v>217</v>
      </c>
      <c r="D145" s="16" t="s">
        <v>42</v>
      </c>
      <c r="E145" s="16">
        <f t="shared" si="29"/>
        <v>10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>
        <f t="shared" si="30"/>
        <v>10</v>
      </c>
      <c r="S145" s="14">
        <v>10</v>
      </c>
      <c r="T145" s="14">
        <v>5</v>
      </c>
      <c r="U145" s="14"/>
      <c r="V145" s="14"/>
      <c r="W145" s="14"/>
      <c r="X145" s="14"/>
      <c r="Y145" s="14"/>
    </row>
    <row r="146" ht="26" customHeight="1" spans="1:25">
      <c r="A146" s="14">
        <v>19</v>
      </c>
      <c r="B146" s="16" t="s">
        <v>193</v>
      </c>
      <c r="C146" s="16" t="s">
        <v>218</v>
      </c>
      <c r="D146" s="16" t="s">
        <v>42</v>
      </c>
      <c r="E146" s="16">
        <f t="shared" si="29"/>
        <v>5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>
        <f t="shared" si="30"/>
        <v>5</v>
      </c>
      <c r="S146" s="14">
        <v>5</v>
      </c>
      <c r="T146" s="14">
        <v>2</v>
      </c>
      <c r="U146" s="14"/>
      <c r="V146" s="14"/>
      <c r="W146" s="14"/>
      <c r="X146" s="14"/>
      <c r="Y146" s="14"/>
    </row>
    <row r="147" ht="26" customHeight="1" spans="1:25">
      <c r="A147" s="14">
        <v>20</v>
      </c>
      <c r="B147" s="16" t="s">
        <v>193</v>
      </c>
      <c r="C147" s="16" t="s">
        <v>219</v>
      </c>
      <c r="D147" s="16" t="s">
        <v>205</v>
      </c>
      <c r="E147" s="16">
        <f t="shared" si="29"/>
        <v>5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>
        <v>5</v>
      </c>
      <c r="Q147" s="14">
        <v>2</v>
      </c>
      <c r="R147" s="14"/>
      <c r="S147" s="14"/>
      <c r="T147" s="14"/>
      <c r="U147" s="14"/>
      <c r="V147" s="14"/>
      <c r="W147" s="14"/>
      <c r="X147" s="14"/>
      <c r="Y147" s="14"/>
    </row>
    <row r="148" ht="26" customHeight="1" spans="1:25">
      <c r="A148" s="14">
        <v>21</v>
      </c>
      <c r="B148" s="16" t="s">
        <v>193</v>
      </c>
      <c r="C148" s="16" t="s">
        <v>220</v>
      </c>
      <c r="D148" s="16" t="s">
        <v>221</v>
      </c>
      <c r="E148" s="16">
        <f t="shared" si="29"/>
        <v>3</v>
      </c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>
        <v>3</v>
      </c>
      <c r="Q148" s="14">
        <v>1</v>
      </c>
      <c r="R148" s="14"/>
      <c r="S148" s="14"/>
      <c r="T148" s="14"/>
      <c r="U148" s="14"/>
      <c r="V148" s="14"/>
      <c r="W148" s="14"/>
      <c r="X148" s="14"/>
      <c r="Y148" s="14"/>
    </row>
    <row r="149" ht="26" customHeight="1" spans="1:25">
      <c r="A149" s="14">
        <v>22</v>
      </c>
      <c r="B149" s="16" t="s">
        <v>193</v>
      </c>
      <c r="C149" s="16" t="s">
        <v>222</v>
      </c>
      <c r="D149" s="16" t="s">
        <v>84</v>
      </c>
      <c r="E149" s="16">
        <f t="shared" si="29"/>
        <v>6</v>
      </c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>
        <v>6</v>
      </c>
      <c r="Q149" s="14">
        <v>3</v>
      </c>
      <c r="R149" s="14"/>
      <c r="S149" s="14"/>
      <c r="T149" s="14"/>
      <c r="U149" s="14"/>
      <c r="V149" s="14"/>
      <c r="W149" s="14"/>
      <c r="X149" s="14"/>
      <c r="Y149" s="14"/>
    </row>
    <row r="150" ht="26" customHeight="1" spans="1:25">
      <c r="A150" s="14" t="s">
        <v>223</v>
      </c>
      <c r="B150" s="18" t="s">
        <v>224</v>
      </c>
      <c r="C150" s="18" t="s">
        <v>48</v>
      </c>
      <c r="D150" s="16"/>
      <c r="E150" s="18">
        <f t="shared" ref="E150:G150" si="31">SUM(E151:E167)</f>
        <v>103</v>
      </c>
      <c r="F150" s="18">
        <f t="shared" si="31"/>
        <v>6</v>
      </c>
      <c r="G150" s="18">
        <f t="shared" si="31"/>
        <v>2</v>
      </c>
      <c r="H150" s="18"/>
      <c r="I150" s="18">
        <f t="shared" ref="I150:N150" si="32">SUM(I151:I167)</f>
        <v>2</v>
      </c>
      <c r="J150" s="18">
        <f t="shared" si="32"/>
        <v>20</v>
      </c>
      <c r="K150" s="18">
        <f t="shared" si="32"/>
        <v>1</v>
      </c>
      <c r="L150" s="18">
        <f t="shared" si="32"/>
        <v>1</v>
      </c>
      <c r="M150" s="18">
        <f t="shared" si="32"/>
        <v>15</v>
      </c>
      <c r="N150" s="18">
        <f t="shared" si="32"/>
        <v>2</v>
      </c>
      <c r="O150" s="18"/>
      <c r="P150" s="18">
        <f t="shared" ref="P150:T150" si="33">SUM(P151:P167)</f>
        <v>37</v>
      </c>
      <c r="Q150" s="18">
        <f t="shared" si="33"/>
        <v>17</v>
      </c>
      <c r="R150" s="18">
        <f t="shared" si="33"/>
        <v>25</v>
      </c>
      <c r="S150" s="18">
        <f t="shared" si="33"/>
        <v>25</v>
      </c>
      <c r="T150" s="18">
        <f t="shared" si="33"/>
        <v>10</v>
      </c>
      <c r="U150" s="16"/>
      <c r="V150" s="16"/>
      <c r="W150" s="16"/>
      <c r="X150" s="16"/>
      <c r="Y150" s="16"/>
    </row>
    <row r="151" ht="26" customHeight="1" spans="1:25">
      <c r="A151" s="14">
        <v>1</v>
      </c>
      <c r="B151" s="16" t="s">
        <v>224</v>
      </c>
      <c r="C151" s="16" t="s">
        <v>225</v>
      </c>
      <c r="D151" s="16" t="s">
        <v>226</v>
      </c>
      <c r="E151" s="16">
        <f>F151+J151+M151+P151+R151</f>
        <v>20</v>
      </c>
      <c r="F151" s="14"/>
      <c r="G151" s="14"/>
      <c r="H151" s="14"/>
      <c r="I151" s="14"/>
      <c r="J151" s="14">
        <v>20</v>
      </c>
      <c r="K151" s="14">
        <v>1</v>
      </c>
      <c r="L151" s="14">
        <v>1</v>
      </c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ht="26" customHeight="1" spans="1:25">
      <c r="A152" s="14">
        <v>2</v>
      </c>
      <c r="B152" s="16" t="s">
        <v>224</v>
      </c>
      <c r="C152" s="16" t="s">
        <v>227</v>
      </c>
      <c r="D152" s="16" t="s">
        <v>228</v>
      </c>
      <c r="E152" s="16">
        <f t="shared" ref="E152:E167" si="34">F152+J152+M152+P152+R152</f>
        <v>4</v>
      </c>
      <c r="F152" s="14">
        <v>4</v>
      </c>
      <c r="G152" s="14">
        <v>1</v>
      </c>
      <c r="H152" s="14"/>
      <c r="I152" s="14">
        <v>1</v>
      </c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ht="26" customHeight="1" spans="1:25">
      <c r="A153" s="14">
        <v>3</v>
      </c>
      <c r="B153" s="16" t="s">
        <v>224</v>
      </c>
      <c r="C153" s="16" t="s">
        <v>229</v>
      </c>
      <c r="D153" s="16" t="s">
        <v>42</v>
      </c>
      <c r="E153" s="16">
        <f t="shared" si="34"/>
        <v>5</v>
      </c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>
        <f t="shared" ref="R153:R165" si="35">S153+U153+W153</f>
        <v>5</v>
      </c>
      <c r="S153" s="14">
        <v>5</v>
      </c>
      <c r="T153" s="14">
        <v>2</v>
      </c>
      <c r="U153" s="14"/>
      <c r="V153" s="14"/>
      <c r="W153" s="14"/>
      <c r="X153" s="14"/>
      <c r="Y153" s="14"/>
    </row>
    <row r="154" ht="26" customHeight="1" spans="1:25">
      <c r="A154" s="14">
        <v>4</v>
      </c>
      <c r="B154" s="16" t="s">
        <v>224</v>
      </c>
      <c r="C154" s="16" t="s">
        <v>230</v>
      </c>
      <c r="D154" s="16" t="s">
        <v>231</v>
      </c>
      <c r="E154" s="16">
        <f t="shared" si="34"/>
        <v>2</v>
      </c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>
        <f t="shared" si="35"/>
        <v>2</v>
      </c>
      <c r="S154" s="14">
        <v>2</v>
      </c>
      <c r="T154" s="14">
        <v>1</v>
      </c>
      <c r="U154" s="14"/>
      <c r="V154" s="14"/>
      <c r="W154" s="14"/>
      <c r="X154" s="14"/>
      <c r="Y154" s="14"/>
    </row>
    <row r="155" ht="26" customHeight="1" spans="1:25">
      <c r="A155" s="14">
        <v>5</v>
      </c>
      <c r="B155" s="16" t="s">
        <v>224</v>
      </c>
      <c r="C155" s="16" t="s">
        <v>232</v>
      </c>
      <c r="D155" s="16" t="s">
        <v>42</v>
      </c>
      <c r="E155" s="16">
        <f t="shared" si="34"/>
        <v>3</v>
      </c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>
        <f t="shared" si="35"/>
        <v>3</v>
      </c>
      <c r="S155" s="14">
        <v>3</v>
      </c>
      <c r="T155" s="14">
        <v>1</v>
      </c>
      <c r="U155" s="14"/>
      <c r="V155" s="14"/>
      <c r="W155" s="14"/>
      <c r="X155" s="14"/>
      <c r="Y155" s="14"/>
    </row>
    <row r="156" ht="26" customHeight="1" spans="1:25">
      <c r="A156" s="14">
        <v>6</v>
      </c>
      <c r="B156" s="16" t="s">
        <v>224</v>
      </c>
      <c r="C156" s="16" t="s">
        <v>233</v>
      </c>
      <c r="D156" s="16" t="s">
        <v>234</v>
      </c>
      <c r="E156" s="16">
        <f t="shared" si="34"/>
        <v>10</v>
      </c>
      <c r="F156" s="14"/>
      <c r="G156" s="14"/>
      <c r="H156" s="14"/>
      <c r="I156" s="14"/>
      <c r="J156" s="14"/>
      <c r="K156" s="14"/>
      <c r="L156" s="14"/>
      <c r="M156" s="14">
        <v>10</v>
      </c>
      <c r="N156" s="14">
        <v>1</v>
      </c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ht="26" customHeight="1" spans="1:25">
      <c r="A157" s="14">
        <v>7</v>
      </c>
      <c r="B157" s="16" t="s">
        <v>224</v>
      </c>
      <c r="C157" s="16" t="s">
        <v>235</v>
      </c>
      <c r="D157" s="16" t="s">
        <v>107</v>
      </c>
      <c r="E157" s="16">
        <f t="shared" si="34"/>
        <v>13</v>
      </c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>
        <v>8</v>
      </c>
      <c r="Q157" s="14">
        <v>4</v>
      </c>
      <c r="R157" s="14">
        <f t="shared" si="35"/>
        <v>5</v>
      </c>
      <c r="S157" s="14">
        <v>5</v>
      </c>
      <c r="T157" s="14">
        <v>2</v>
      </c>
      <c r="U157" s="14"/>
      <c r="V157" s="14"/>
      <c r="W157" s="14"/>
      <c r="X157" s="14"/>
      <c r="Y157" s="14"/>
    </row>
    <row r="158" ht="26" customHeight="1" spans="1:25">
      <c r="A158" s="14">
        <v>8</v>
      </c>
      <c r="B158" s="16" t="s">
        <v>224</v>
      </c>
      <c r="C158" s="16" t="s">
        <v>236</v>
      </c>
      <c r="D158" s="16" t="s">
        <v>237</v>
      </c>
      <c r="E158" s="16">
        <f t="shared" si="34"/>
        <v>5</v>
      </c>
      <c r="F158" s="14"/>
      <c r="G158" s="14"/>
      <c r="H158" s="14"/>
      <c r="I158" s="14"/>
      <c r="J158" s="14"/>
      <c r="K158" s="14"/>
      <c r="L158" s="14"/>
      <c r="M158" s="14">
        <v>5</v>
      </c>
      <c r="N158" s="14">
        <v>1</v>
      </c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ht="26" customHeight="1" spans="1:25">
      <c r="A159" s="14">
        <v>9</v>
      </c>
      <c r="B159" s="16" t="s">
        <v>224</v>
      </c>
      <c r="C159" s="16" t="s">
        <v>238</v>
      </c>
      <c r="D159" s="16" t="s">
        <v>77</v>
      </c>
      <c r="E159" s="16">
        <f t="shared" si="34"/>
        <v>5</v>
      </c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>
        <v>5</v>
      </c>
      <c r="Q159" s="14">
        <v>2</v>
      </c>
      <c r="R159" s="14"/>
      <c r="S159" s="14"/>
      <c r="T159" s="14"/>
      <c r="U159" s="14"/>
      <c r="V159" s="14"/>
      <c r="W159" s="14"/>
      <c r="X159" s="14"/>
      <c r="Y159" s="14"/>
    </row>
    <row r="160" ht="26" customHeight="1" spans="1:25">
      <c r="A160" s="14">
        <v>10</v>
      </c>
      <c r="B160" s="16" t="s">
        <v>224</v>
      </c>
      <c r="C160" s="16" t="s">
        <v>239</v>
      </c>
      <c r="D160" s="16" t="s">
        <v>240</v>
      </c>
      <c r="E160" s="16">
        <f t="shared" si="34"/>
        <v>5</v>
      </c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>
        <v>5</v>
      </c>
      <c r="Q160" s="14">
        <v>2</v>
      </c>
      <c r="R160" s="14"/>
      <c r="S160" s="14"/>
      <c r="T160" s="14"/>
      <c r="U160" s="14"/>
      <c r="V160" s="14"/>
      <c r="W160" s="14"/>
      <c r="X160" s="14"/>
      <c r="Y160" s="14"/>
    </row>
    <row r="161" ht="26" customHeight="1" spans="1:25">
      <c r="A161" s="14">
        <v>11</v>
      </c>
      <c r="B161" s="16" t="s">
        <v>224</v>
      </c>
      <c r="C161" s="16" t="s">
        <v>241</v>
      </c>
      <c r="D161" s="16" t="s">
        <v>240</v>
      </c>
      <c r="E161" s="16">
        <f t="shared" si="34"/>
        <v>5</v>
      </c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>
        <v>5</v>
      </c>
      <c r="Q161" s="14">
        <v>2</v>
      </c>
      <c r="R161" s="14"/>
      <c r="S161" s="14"/>
      <c r="T161" s="14"/>
      <c r="U161" s="14"/>
      <c r="V161" s="14"/>
      <c r="W161" s="14"/>
      <c r="X161" s="14"/>
      <c r="Y161" s="14"/>
    </row>
    <row r="162" ht="26" customHeight="1" spans="1:25">
      <c r="A162" s="14">
        <v>12</v>
      </c>
      <c r="B162" s="16" t="s">
        <v>224</v>
      </c>
      <c r="C162" s="16" t="s">
        <v>242</v>
      </c>
      <c r="D162" s="16" t="s">
        <v>243</v>
      </c>
      <c r="E162" s="16">
        <f t="shared" si="34"/>
        <v>10</v>
      </c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>
        <v>10</v>
      </c>
      <c r="Q162" s="14">
        <v>5</v>
      </c>
      <c r="R162" s="14"/>
      <c r="S162" s="14"/>
      <c r="T162" s="14"/>
      <c r="U162" s="14"/>
      <c r="V162" s="14"/>
      <c r="W162" s="14"/>
      <c r="X162" s="14"/>
      <c r="Y162" s="14"/>
    </row>
    <row r="163" ht="26" customHeight="1" spans="1:25">
      <c r="A163" s="14">
        <v>13</v>
      </c>
      <c r="B163" s="16" t="s">
        <v>224</v>
      </c>
      <c r="C163" s="16" t="s">
        <v>244</v>
      </c>
      <c r="D163" s="16" t="s">
        <v>38</v>
      </c>
      <c r="E163" s="16">
        <f t="shared" si="34"/>
        <v>2</v>
      </c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>
        <v>2</v>
      </c>
      <c r="Q163" s="14">
        <v>1</v>
      </c>
      <c r="R163" s="14"/>
      <c r="S163" s="14"/>
      <c r="T163" s="14"/>
      <c r="U163" s="14"/>
      <c r="V163" s="14"/>
      <c r="W163" s="14"/>
      <c r="X163" s="14"/>
      <c r="Y163" s="14"/>
    </row>
    <row r="164" ht="26" customHeight="1" spans="1:25">
      <c r="A164" s="14">
        <v>14</v>
      </c>
      <c r="B164" s="16" t="s">
        <v>224</v>
      </c>
      <c r="C164" s="16" t="s">
        <v>245</v>
      </c>
      <c r="D164" s="16" t="s">
        <v>42</v>
      </c>
      <c r="E164" s="16">
        <f t="shared" si="34"/>
        <v>5</v>
      </c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>
        <f t="shared" si="35"/>
        <v>5</v>
      </c>
      <c r="S164" s="14">
        <v>5</v>
      </c>
      <c r="T164" s="14">
        <v>2</v>
      </c>
      <c r="U164" s="14"/>
      <c r="V164" s="14"/>
      <c r="W164" s="14"/>
      <c r="X164" s="14"/>
      <c r="Y164" s="14"/>
    </row>
    <row r="165" ht="26" customHeight="1" spans="1:25">
      <c r="A165" s="14">
        <v>15</v>
      </c>
      <c r="B165" s="16" t="s">
        <v>224</v>
      </c>
      <c r="C165" s="16" t="s">
        <v>246</v>
      </c>
      <c r="D165" s="16" t="s">
        <v>247</v>
      </c>
      <c r="E165" s="16">
        <f t="shared" si="34"/>
        <v>5</v>
      </c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>
        <f t="shared" si="35"/>
        <v>5</v>
      </c>
      <c r="S165" s="14">
        <v>5</v>
      </c>
      <c r="T165" s="14">
        <v>2</v>
      </c>
      <c r="U165" s="14"/>
      <c r="V165" s="14"/>
      <c r="W165" s="14"/>
      <c r="X165" s="14"/>
      <c r="Y165" s="14"/>
    </row>
    <row r="166" ht="26" customHeight="1" spans="1:25">
      <c r="A166" s="14">
        <v>16</v>
      </c>
      <c r="B166" s="16" t="s">
        <v>224</v>
      </c>
      <c r="C166" s="16" t="s">
        <v>248</v>
      </c>
      <c r="D166" s="16" t="s">
        <v>38</v>
      </c>
      <c r="E166" s="16">
        <f t="shared" si="34"/>
        <v>2</v>
      </c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>
        <v>2</v>
      </c>
      <c r="Q166" s="14">
        <v>1</v>
      </c>
      <c r="R166" s="14"/>
      <c r="S166" s="14"/>
      <c r="T166" s="14"/>
      <c r="U166" s="14"/>
      <c r="V166" s="14"/>
      <c r="W166" s="14"/>
      <c r="X166" s="14"/>
      <c r="Y166" s="14"/>
    </row>
    <row r="167" ht="26" customHeight="1" spans="1:25">
      <c r="A167" s="14">
        <v>17</v>
      </c>
      <c r="B167" s="16" t="s">
        <v>224</v>
      </c>
      <c r="C167" s="16" t="s">
        <v>249</v>
      </c>
      <c r="D167" s="16" t="s">
        <v>113</v>
      </c>
      <c r="E167" s="16">
        <f t="shared" si="34"/>
        <v>2</v>
      </c>
      <c r="F167" s="14">
        <v>2</v>
      </c>
      <c r="G167" s="14">
        <v>1</v>
      </c>
      <c r="H167" s="14"/>
      <c r="I167" s="14">
        <v>1</v>
      </c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ht="26" customHeight="1" spans="1:25">
      <c r="A168" s="14" t="s">
        <v>250</v>
      </c>
      <c r="B168" s="18" t="s">
        <v>251</v>
      </c>
      <c r="C168" s="18" t="s">
        <v>48</v>
      </c>
      <c r="D168" s="16"/>
      <c r="E168" s="18">
        <f>SUM(E169:E182)</f>
        <v>80</v>
      </c>
      <c r="F168" s="18">
        <f t="shared" ref="F168:X168" si="36">SUM(F169:F182)</f>
        <v>5</v>
      </c>
      <c r="G168" s="18">
        <f t="shared" si="36"/>
        <v>1</v>
      </c>
      <c r="H168" s="18"/>
      <c r="I168" s="18">
        <f t="shared" si="36"/>
        <v>1</v>
      </c>
      <c r="J168" s="18"/>
      <c r="K168" s="18"/>
      <c r="L168" s="18"/>
      <c r="M168" s="18"/>
      <c r="N168" s="18"/>
      <c r="O168" s="18"/>
      <c r="P168" s="18">
        <f t="shared" si="36"/>
        <v>60</v>
      </c>
      <c r="Q168" s="18">
        <f t="shared" si="36"/>
        <v>28</v>
      </c>
      <c r="R168" s="18">
        <f t="shared" si="36"/>
        <v>15</v>
      </c>
      <c r="S168" s="18">
        <f t="shared" si="36"/>
        <v>10</v>
      </c>
      <c r="T168" s="18">
        <f t="shared" si="36"/>
        <v>4</v>
      </c>
      <c r="U168" s="18"/>
      <c r="V168" s="18"/>
      <c r="W168" s="18">
        <f t="shared" si="36"/>
        <v>5</v>
      </c>
      <c r="X168" s="18">
        <f t="shared" si="36"/>
        <v>1</v>
      </c>
      <c r="Y168" s="18"/>
    </row>
    <row r="169" ht="26" customHeight="1" spans="1:25">
      <c r="A169" s="14">
        <v>1</v>
      </c>
      <c r="B169" s="16" t="s">
        <v>251</v>
      </c>
      <c r="C169" s="16" t="s">
        <v>252</v>
      </c>
      <c r="D169" s="16" t="s">
        <v>38</v>
      </c>
      <c r="E169" s="16">
        <f>F169+J169+M169+P169+R169</f>
        <v>10</v>
      </c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>
        <v>10</v>
      </c>
      <c r="Q169" s="14">
        <v>5</v>
      </c>
      <c r="R169" s="14"/>
      <c r="S169" s="14"/>
      <c r="T169" s="14"/>
      <c r="U169" s="14"/>
      <c r="V169" s="14"/>
      <c r="W169" s="14"/>
      <c r="X169" s="14"/>
      <c r="Y169" s="14"/>
    </row>
    <row r="170" ht="26" customHeight="1" spans="1:25">
      <c r="A170" s="14">
        <v>2</v>
      </c>
      <c r="B170" s="16" t="s">
        <v>251</v>
      </c>
      <c r="C170" s="16" t="s">
        <v>253</v>
      </c>
      <c r="D170" s="16" t="s">
        <v>254</v>
      </c>
      <c r="E170" s="16">
        <f t="shared" ref="E170:E182" si="37">F170+J170+M170+P170+R170</f>
        <v>5</v>
      </c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>
        <v>5</v>
      </c>
      <c r="Q170" s="14">
        <v>2</v>
      </c>
      <c r="R170" s="14"/>
      <c r="S170" s="14"/>
      <c r="T170" s="14"/>
      <c r="U170" s="14"/>
      <c r="V170" s="14"/>
      <c r="W170" s="14"/>
      <c r="X170" s="14"/>
      <c r="Y170" s="14"/>
    </row>
    <row r="171" ht="26" customHeight="1" spans="1:25">
      <c r="A171" s="14">
        <v>3</v>
      </c>
      <c r="B171" s="16" t="s">
        <v>251</v>
      </c>
      <c r="C171" s="16" t="s">
        <v>255</v>
      </c>
      <c r="D171" s="16" t="s">
        <v>93</v>
      </c>
      <c r="E171" s="16">
        <f t="shared" si="37"/>
        <v>5</v>
      </c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>
        <v>5</v>
      </c>
      <c r="Q171" s="14">
        <v>2</v>
      </c>
      <c r="R171" s="14"/>
      <c r="S171" s="14"/>
      <c r="T171" s="14"/>
      <c r="U171" s="14"/>
      <c r="V171" s="14"/>
      <c r="W171" s="14"/>
      <c r="X171" s="14"/>
      <c r="Y171" s="14"/>
    </row>
    <row r="172" ht="26" customHeight="1" spans="1:25">
      <c r="A172" s="14">
        <v>4</v>
      </c>
      <c r="B172" s="16" t="s">
        <v>251</v>
      </c>
      <c r="C172" s="16" t="s">
        <v>256</v>
      </c>
      <c r="D172" s="16" t="s">
        <v>42</v>
      </c>
      <c r="E172" s="16">
        <f t="shared" si="37"/>
        <v>5</v>
      </c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>
        <f t="shared" ref="R172:R178" si="38">S172+U172+W172</f>
        <v>5</v>
      </c>
      <c r="S172" s="14">
        <v>5</v>
      </c>
      <c r="T172" s="14">
        <v>2</v>
      </c>
      <c r="U172" s="14"/>
      <c r="V172" s="14"/>
      <c r="W172" s="14"/>
      <c r="X172" s="14"/>
      <c r="Y172" s="14"/>
    </row>
    <row r="173" ht="26" customHeight="1" spans="1:25">
      <c r="A173" s="14">
        <v>5</v>
      </c>
      <c r="B173" s="16" t="s">
        <v>251</v>
      </c>
      <c r="C173" s="16" t="s">
        <v>257</v>
      </c>
      <c r="D173" s="16" t="s">
        <v>77</v>
      </c>
      <c r="E173" s="16">
        <f t="shared" si="37"/>
        <v>6</v>
      </c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>
        <v>6</v>
      </c>
      <c r="Q173" s="14">
        <v>3</v>
      </c>
      <c r="R173" s="14"/>
      <c r="S173" s="14"/>
      <c r="T173" s="14"/>
      <c r="U173" s="14"/>
      <c r="V173" s="14"/>
      <c r="W173" s="14"/>
      <c r="X173" s="14"/>
      <c r="Y173" s="14"/>
    </row>
    <row r="174" ht="26" customHeight="1" spans="1:25">
      <c r="A174" s="14">
        <v>6</v>
      </c>
      <c r="B174" s="16" t="s">
        <v>251</v>
      </c>
      <c r="C174" s="16" t="s">
        <v>258</v>
      </c>
      <c r="D174" s="16" t="s">
        <v>113</v>
      </c>
      <c r="E174" s="16">
        <f t="shared" si="37"/>
        <v>5</v>
      </c>
      <c r="F174" s="14">
        <v>5</v>
      </c>
      <c r="G174" s="14">
        <v>1</v>
      </c>
      <c r="H174" s="14"/>
      <c r="I174" s="14">
        <v>1</v>
      </c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ht="26" customHeight="1" spans="1:25">
      <c r="A175" s="14">
        <v>7</v>
      </c>
      <c r="B175" s="16" t="s">
        <v>251</v>
      </c>
      <c r="C175" s="16" t="s">
        <v>259</v>
      </c>
      <c r="D175" s="16" t="s">
        <v>260</v>
      </c>
      <c r="E175" s="16">
        <f t="shared" si="37"/>
        <v>5</v>
      </c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>
        <f t="shared" si="38"/>
        <v>5</v>
      </c>
      <c r="S175" s="14"/>
      <c r="T175" s="14"/>
      <c r="U175" s="14"/>
      <c r="V175" s="14"/>
      <c r="W175" s="14">
        <v>5</v>
      </c>
      <c r="X175" s="14">
        <v>1</v>
      </c>
      <c r="Y175" s="14"/>
    </row>
    <row r="176" ht="26" customHeight="1" spans="1:25">
      <c r="A176" s="14">
        <v>8</v>
      </c>
      <c r="B176" s="16" t="s">
        <v>251</v>
      </c>
      <c r="C176" s="16" t="s">
        <v>261</v>
      </c>
      <c r="D176" s="16" t="s">
        <v>77</v>
      </c>
      <c r="E176" s="16">
        <f t="shared" si="37"/>
        <v>4</v>
      </c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>
        <v>4</v>
      </c>
      <c r="Q176" s="14">
        <v>2</v>
      </c>
      <c r="R176" s="14"/>
      <c r="S176" s="14"/>
      <c r="T176" s="14"/>
      <c r="U176" s="14"/>
      <c r="V176" s="14"/>
      <c r="W176" s="14"/>
      <c r="X176" s="14"/>
      <c r="Y176" s="14"/>
    </row>
    <row r="177" ht="26" customHeight="1" spans="1:25">
      <c r="A177" s="14">
        <v>9</v>
      </c>
      <c r="B177" s="16" t="s">
        <v>251</v>
      </c>
      <c r="C177" s="16" t="s">
        <v>262</v>
      </c>
      <c r="D177" s="16" t="s">
        <v>38</v>
      </c>
      <c r="E177" s="16">
        <f t="shared" si="37"/>
        <v>10</v>
      </c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>
        <v>10</v>
      </c>
      <c r="Q177" s="14">
        <v>5</v>
      </c>
      <c r="R177" s="14"/>
      <c r="S177" s="14"/>
      <c r="T177" s="14"/>
      <c r="U177" s="14"/>
      <c r="V177" s="14"/>
      <c r="W177" s="14"/>
      <c r="X177" s="14"/>
      <c r="Y177" s="14"/>
    </row>
    <row r="178" ht="26" customHeight="1" spans="1:25">
      <c r="A178" s="14">
        <v>10</v>
      </c>
      <c r="B178" s="16" t="s">
        <v>251</v>
      </c>
      <c r="C178" s="16" t="s">
        <v>263</v>
      </c>
      <c r="D178" s="16" t="s">
        <v>107</v>
      </c>
      <c r="E178" s="16">
        <f t="shared" si="37"/>
        <v>12</v>
      </c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>
        <v>7</v>
      </c>
      <c r="Q178" s="14">
        <v>3</v>
      </c>
      <c r="R178" s="14">
        <f t="shared" si="38"/>
        <v>5</v>
      </c>
      <c r="S178" s="14">
        <v>5</v>
      </c>
      <c r="T178" s="14">
        <v>2</v>
      </c>
      <c r="U178" s="14"/>
      <c r="V178" s="14"/>
      <c r="W178" s="14"/>
      <c r="X178" s="14"/>
      <c r="Y178" s="14"/>
    </row>
    <row r="179" ht="26" customHeight="1" spans="1:25">
      <c r="A179" s="14">
        <v>11</v>
      </c>
      <c r="B179" s="16" t="s">
        <v>251</v>
      </c>
      <c r="C179" s="16" t="s">
        <v>264</v>
      </c>
      <c r="D179" s="16" t="s">
        <v>38</v>
      </c>
      <c r="E179" s="16">
        <f t="shared" si="37"/>
        <v>4</v>
      </c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>
        <v>4</v>
      </c>
      <c r="Q179" s="14">
        <v>2</v>
      </c>
      <c r="R179" s="14"/>
      <c r="S179" s="14"/>
      <c r="T179" s="14"/>
      <c r="U179" s="14"/>
      <c r="V179" s="14"/>
      <c r="W179" s="14"/>
      <c r="X179" s="14"/>
      <c r="Y179" s="14"/>
    </row>
    <row r="180" ht="26" customHeight="1" spans="1:25">
      <c r="A180" s="14">
        <v>12</v>
      </c>
      <c r="B180" s="16" t="s">
        <v>251</v>
      </c>
      <c r="C180" s="16" t="s">
        <v>265</v>
      </c>
      <c r="D180" s="16" t="s">
        <v>266</v>
      </c>
      <c r="E180" s="16">
        <f t="shared" si="37"/>
        <v>5</v>
      </c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>
        <v>5</v>
      </c>
      <c r="Q180" s="14">
        <v>2</v>
      </c>
      <c r="R180" s="14"/>
      <c r="S180" s="14"/>
      <c r="T180" s="14"/>
      <c r="U180" s="14"/>
      <c r="V180" s="14"/>
      <c r="W180" s="14"/>
      <c r="X180" s="14"/>
      <c r="Y180" s="14"/>
    </row>
    <row r="181" ht="26" customHeight="1" spans="1:25">
      <c r="A181" s="14">
        <v>13</v>
      </c>
      <c r="B181" s="16" t="s">
        <v>251</v>
      </c>
      <c r="C181" s="16" t="s">
        <v>267</v>
      </c>
      <c r="D181" s="16" t="s">
        <v>38</v>
      </c>
      <c r="E181" s="16">
        <f t="shared" si="37"/>
        <v>3</v>
      </c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>
        <v>3</v>
      </c>
      <c r="Q181" s="14">
        <v>1</v>
      </c>
      <c r="R181" s="14"/>
      <c r="S181" s="14"/>
      <c r="T181" s="14"/>
      <c r="U181" s="14"/>
      <c r="V181" s="14"/>
      <c r="W181" s="14"/>
      <c r="X181" s="14"/>
      <c r="Y181" s="14"/>
    </row>
    <row r="182" ht="26" customHeight="1" spans="1:25">
      <c r="A182" s="14">
        <v>14</v>
      </c>
      <c r="B182" s="16" t="s">
        <v>251</v>
      </c>
      <c r="C182" s="16" t="s">
        <v>268</v>
      </c>
      <c r="D182" s="16" t="s">
        <v>38</v>
      </c>
      <c r="E182" s="16">
        <f t="shared" si="37"/>
        <v>1</v>
      </c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>
        <v>1</v>
      </c>
      <c r="Q182" s="14">
        <v>1</v>
      </c>
      <c r="R182" s="14"/>
      <c r="S182" s="14"/>
      <c r="T182" s="14"/>
      <c r="U182" s="14"/>
      <c r="V182" s="14"/>
      <c r="W182" s="14"/>
      <c r="X182" s="14"/>
      <c r="Y182" s="14"/>
    </row>
    <row r="183" ht="14.25" customHeight="1"/>
    <row r="185" ht="14.25" customHeight="1"/>
    <row r="187" ht="14.25" customHeight="1"/>
    <row r="189" ht="14.25" customHeight="1"/>
    <row r="191" ht="14.25" customHeight="1"/>
    <row r="193" ht="14.25" customHeight="1"/>
    <row r="195" ht="14.25" customHeight="1"/>
    <row r="197" ht="14.25" customHeight="1"/>
    <row r="199" ht="14.25" customHeight="1"/>
    <row r="201" ht="14.25" customHeight="1"/>
    <row r="203" ht="14.25" customHeight="1"/>
    <row r="205" ht="14.25" customHeight="1"/>
    <row r="207" ht="14.25" customHeight="1"/>
    <row r="209" ht="14.25" customHeight="1"/>
    <row r="211" ht="14.25" customHeight="1"/>
    <row r="213" ht="14.25" customHeight="1"/>
    <row r="215" ht="14.25" customHeight="1"/>
    <row r="217" ht="14.25" customHeight="1"/>
    <row r="219" ht="14.25" customHeight="1"/>
    <row r="221" ht="14.25" customHeight="1"/>
    <row r="223" ht="14.25" customHeight="1"/>
    <row r="225" ht="14.25" customHeight="1"/>
    <row r="227" ht="14.25" customHeight="1"/>
    <row r="229" ht="14.25" customHeight="1"/>
    <row r="231" ht="14.25" customHeight="1"/>
    <row r="233" ht="14.25" customHeight="1"/>
    <row r="235" ht="14.25" customHeight="1"/>
    <row r="237" ht="14.25" customHeight="1"/>
    <row r="239" ht="14.25" customHeight="1"/>
    <row r="241" ht="14.25" customHeight="1"/>
    <row r="243" ht="14.25" customHeight="1"/>
    <row r="245" ht="14.25" customHeight="1"/>
    <row r="247" ht="14.25" customHeight="1"/>
    <row r="249" ht="14.25" customHeight="1"/>
    <row r="251" ht="14.25" customHeight="1"/>
    <row r="253" ht="14.25" customHeight="1"/>
    <row r="255" ht="14.25" customHeight="1"/>
    <row r="257" ht="14.25" customHeight="1"/>
    <row r="259" ht="14.25" customHeight="1"/>
    <row r="261" ht="14.25" customHeight="1"/>
    <row r="263" ht="14.25" customHeight="1"/>
    <row r="265" ht="14.25" customHeight="1"/>
    <row r="267" ht="14.25" customHeight="1"/>
    <row r="269" ht="14.25" customHeight="1"/>
    <row r="271" ht="14.25" customHeight="1"/>
    <row r="273" ht="14.25" customHeight="1"/>
    <row r="275" ht="14.25" customHeight="1"/>
    <row r="277" ht="14.25" customHeight="1"/>
    <row r="279" ht="14.25" customHeight="1"/>
    <row r="281" ht="14.25" customHeight="1"/>
    <row r="283" ht="14.25" customHeight="1"/>
    <row r="285" ht="14.25" customHeight="1"/>
    <row r="287" ht="14.25" customHeight="1"/>
    <row r="289" ht="14.25" customHeight="1"/>
    <row r="291" ht="14.25" customHeight="1"/>
    <row r="293" ht="14.25" customHeight="1"/>
    <row r="295" ht="14.25" customHeight="1"/>
    <row r="297" ht="14.25" customHeight="1"/>
    <row r="299" ht="14.25" customHeight="1"/>
    <row r="301" ht="14.25" customHeight="1"/>
    <row r="303" ht="14.25" customHeight="1"/>
    <row r="305" ht="14.25" customHeight="1"/>
    <row r="307" ht="14.25" customHeight="1"/>
    <row r="309" ht="14.25" customHeight="1"/>
    <row r="311" ht="14.25" customHeight="1"/>
    <row r="313" ht="14.25" customHeight="1"/>
    <row r="315" ht="14.25" customHeight="1"/>
    <row r="317" ht="14.25" customHeight="1"/>
    <row r="319" ht="14.25" customHeight="1"/>
    <row r="321" ht="14.25" customHeight="1"/>
    <row r="323" ht="14.25" customHeight="1"/>
    <row r="325" ht="14.25" customHeight="1"/>
    <row r="327" ht="14.25" customHeight="1"/>
    <row r="329" ht="14.25" customHeight="1"/>
    <row r="331" ht="14.25" customHeight="1"/>
    <row r="333" ht="14.25" customHeight="1"/>
    <row r="335" ht="14.25" customHeight="1"/>
    <row r="337" ht="14.25" customHeight="1"/>
    <row r="339" ht="14.25" customHeight="1"/>
    <row r="341" ht="14.25" customHeight="1"/>
    <row r="343" ht="14.25" customHeight="1"/>
    <row r="345" ht="14.25" customHeight="1"/>
    <row r="347" ht="14.25" customHeight="1"/>
    <row r="349" ht="14.25" customHeight="1"/>
    <row r="351" ht="14.25" customHeight="1"/>
    <row r="353" ht="14.25" customHeight="1"/>
    <row r="355" ht="14.25" customHeight="1"/>
    <row r="357" ht="14.25" customHeight="1"/>
    <row r="359" ht="14.25" customHeight="1"/>
    <row r="361" ht="14.25" customHeight="1"/>
    <row r="363" ht="14.25" customHeight="1"/>
    <row r="365" ht="14.25" customHeight="1"/>
    <row r="367" ht="14.25" customHeight="1"/>
    <row r="369" ht="14.25" customHeight="1"/>
    <row r="371" ht="14.25" customHeight="1"/>
    <row r="373" ht="14.25" customHeight="1"/>
    <row r="375" ht="14.25" customHeight="1"/>
    <row r="377" ht="14.25" customHeight="1"/>
    <row r="379" ht="14.25" customHeight="1"/>
    <row r="381" ht="14.25" customHeight="1"/>
    <row r="383" ht="14.25" customHeight="1"/>
    <row r="385" ht="14.25" customHeight="1"/>
    <row r="387" ht="14.25" customHeight="1"/>
    <row r="389" ht="14.25" customHeight="1"/>
    <row r="391" ht="14.25" customHeight="1"/>
    <row r="393" ht="14.25" customHeight="1"/>
    <row r="395" ht="14.25" customHeight="1"/>
    <row r="397" ht="14.25" customHeight="1"/>
    <row r="399" ht="14.25" customHeight="1"/>
    <row r="401" ht="14.25" customHeight="1"/>
    <row r="403" ht="14.25" customHeight="1"/>
    <row r="405" ht="14.25" customHeight="1"/>
    <row r="407" ht="14.25" customHeight="1"/>
    <row r="409" ht="14.25" customHeight="1"/>
    <row r="411" ht="14.25" customHeight="1"/>
    <row r="413" ht="14.25" customHeight="1"/>
    <row r="415" ht="14.25" customHeight="1"/>
    <row r="417" ht="14.25" customHeight="1"/>
    <row r="419" ht="14.25" customHeight="1"/>
    <row r="421" ht="14.25" customHeight="1"/>
    <row r="423" ht="14.25" customHeight="1"/>
    <row r="425" ht="14.25" customHeight="1"/>
    <row r="427" ht="14.25" customHeight="1"/>
    <row r="429" ht="14.25" customHeight="1"/>
    <row r="431" ht="14.25" customHeight="1"/>
    <row r="433" ht="14.25" customHeight="1"/>
    <row r="435" ht="14.25" customHeight="1"/>
    <row r="437" ht="14.25" customHeight="1"/>
    <row r="439" ht="14.25" customHeight="1"/>
    <row r="441" ht="14.25" customHeight="1"/>
    <row r="443" ht="14.25" customHeight="1"/>
    <row r="445" ht="14.25" customHeight="1"/>
    <row r="447" ht="14.25" customHeight="1"/>
    <row r="449" ht="14.25" customHeight="1"/>
    <row r="451" ht="14.25" customHeight="1"/>
    <row r="453" ht="14.25" customHeight="1"/>
    <row r="455" ht="14.25" customHeight="1"/>
    <row r="457" ht="14.25" customHeight="1"/>
    <row r="459" ht="14.25" customHeight="1"/>
    <row r="461" ht="14.25" customHeight="1"/>
    <row r="463" ht="14.25" customHeight="1"/>
    <row r="465" ht="14.25" customHeight="1"/>
    <row r="467" ht="14.25" customHeight="1"/>
    <row r="469" ht="14.25" customHeight="1"/>
    <row r="471" ht="14.25" customHeight="1"/>
    <row r="473" ht="14.25" customHeight="1"/>
    <row r="475" ht="14.25" customHeight="1"/>
    <row r="477" ht="14.25" customHeight="1"/>
    <row r="479" ht="14.25" customHeight="1"/>
    <row r="481" ht="14.25" customHeight="1"/>
    <row r="483" ht="14.25" customHeight="1"/>
    <row r="485" ht="14.25" customHeight="1"/>
    <row r="487" ht="14.25" customHeight="1"/>
    <row r="489" ht="14.25" customHeight="1"/>
    <row r="491" ht="14.25" customHeight="1"/>
    <row r="493" ht="14.25" customHeight="1"/>
    <row r="495" ht="14.25" customHeight="1"/>
    <row r="497" ht="14.25" customHeight="1"/>
    <row r="499" ht="14.25" customHeight="1"/>
    <row r="501" ht="14.25" customHeight="1"/>
    <row r="503" ht="14.25" customHeight="1"/>
    <row r="505" ht="14.25" customHeight="1"/>
    <row r="507" ht="14.25" customHeight="1"/>
    <row r="509" ht="14.25" customHeight="1"/>
    <row r="511" ht="14.25" customHeight="1"/>
    <row r="513" ht="14.25" customHeight="1"/>
    <row r="515" ht="14.25" customHeight="1"/>
    <row r="517" ht="14.25" customHeight="1"/>
    <row r="519" ht="14.25" customHeight="1"/>
    <row r="521" ht="14.25" customHeight="1"/>
    <row r="523" ht="14.25" customHeight="1"/>
    <row r="525" ht="14.25" customHeight="1"/>
    <row r="527" ht="14.25" customHeight="1"/>
    <row r="529" ht="14.25" customHeight="1"/>
    <row r="531" ht="14.25" customHeight="1"/>
    <row r="533" ht="14.25" customHeight="1"/>
    <row r="535" ht="14.25" customHeight="1"/>
    <row r="537" ht="14.25" customHeight="1"/>
    <row r="539" ht="14.25" customHeight="1"/>
    <row r="541" ht="14.25" customHeight="1"/>
    <row r="543" ht="14.25" customHeight="1"/>
    <row r="545" ht="14.25" customHeight="1"/>
    <row r="547" ht="14.25" customHeight="1"/>
    <row r="549" ht="14.25" customHeight="1"/>
    <row r="551" ht="14.25" customHeight="1"/>
    <row r="553" ht="14.25" customHeight="1"/>
    <row r="555" ht="14.25" customHeight="1"/>
    <row r="557" ht="14.25" customHeight="1"/>
    <row r="559" ht="14.25" customHeight="1"/>
    <row r="561" ht="14.25" customHeight="1"/>
    <row r="563" ht="14.25" customHeight="1"/>
    <row r="565" ht="14.25" customHeight="1"/>
    <row r="567" ht="14.25" customHeight="1"/>
    <row r="569" ht="14.25" customHeight="1"/>
    <row r="571" ht="14.25" customHeight="1"/>
    <row r="573" ht="14.25" customHeight="1"/>
    <row r="575" ht="14.25" customHeight="1"/>
    <row r="577" ht="14.25" customHeight="1"/>
    <row r="579" ht="14.25" customHeight="1"/>
    <row r="581" ht="14.25" customHeight="1"/>
    <row r="583" ht="14.25" customHeight="1"/>
    <row r="585" ht="14.25" customHeight="1"/>
    <row r="587" ht="14.25" customHeight="1"/>
    <row r="589" ht="14.25" customHeight="1"/>
    <row r="591" ht="14.25" customHeight="1"/>
    <row r="593" ht="14.25" customHeight="1"/>
    <row r="595" ht="14.25" customHeight="1"/>
    <row r="597" ht="14.25" customHeight="1"/>
    <row r="599" ht="14.25" customHeight="1"/>
    <row r="601" ht="14.25" customHeight="1"/>
    <row r="603" ht="14.25" customHeight="1"/>
    <row r="605" ht="14.25" customHeight="1"/>
    <row r="607" ht="14.25" customHeight="1"/>
    <row r="609" ht="14.25" customHeight="1"/>
    <row r="611" ht="14.25" customHeight="1"/>
    <row r="613" ht="14.25" customHeight="1"/>
    <row r="615" ht="14.25" customHeight="1"/>
    <row r="617" ht="14.25" customHeight="1"/>
    <row r="619" ht="14.25" customHeight="1"/>
    <row r="621" ht="14.25" customHeight="1"/>
    <row r="623" ht="14.25" customHeight="1"/>
    <row r="625" ht="14.25" customHeight="1"/>
    <row r="627" ht="14.25" customHeight="1"/>
    <row r="629" ht="14.25" customHeight="1"/>
    <row r="631" ht="14.25" customHeight="1"/>
    <row r="633" ht="14.25" customHeight="1"/>
    <row r="635" ht="14.25" customHeight="1"/>
    <row r="637" ht="14.25" customHeight="1"/>
    <row r="639" ht="14.25" customHeight="1"/>
    <row r="641" ht="14.25" customHeight="1"/>
    <row r="643" ht="14.25" customHeight="1"/>
    <row r="645" ht="14.25" customHeight="1"/>
    <row r="647" ht="14.25" customHeight="1"/>
    <row r="649" ht="14.25" customHeight="1"/>
    <row r="651" ht="14.25" customHeight="1"/>
    <row r="653" ht="14.25" customHeight="1"/>
    <row r="655" ht="14.25" customHeight="1"/>
    <row r="657" ht="14.25" customHeight="1"/>
    <row r="659" ht="14.25" customHeight="1"/>
    <row r="661" ht="14.25" customHeight="1"/>
    <row r="663" ht="14.25" customHeight="1"/>
    <row r="665" ht="14.25" customHeight="1"/>
    <row r="667" ht="14.25" customHeight="1"/>
    <row r="669" ht="14.25" customHeight="1"/>
    <row r="671" ht="14.25" customHeight="1"/>
    <row r="673" ht="14.25" customHeight="1"/>
    <row r="675" ht="14.25" customHeight="1"/>
    <row r="677" ht="14.25" customHeight="1"/>
    <row r="679" ht="14.25" customHeight="1"/>
    <row r="681" ht="14.25" customHeight="1"/>
    <row r="683" ht="14.25" customHeight="1"/>
    <row r="685" ht="14.25" customHeight="1"/>
    <row r="687" ht="14.25" customHeight="1"/>
    <row r="689" ht="14.25" customHeight="1"/>
    <row r="691" ht="14.25" customHeight="1"/>
    <row r="693" ht="14.25" customHeight="1"/>
    <row r="695" ht="14.25" customHeight="1"/>
    <row r="697" ht="14.25" customHeight="1"/>
    <row r="699" ht="14.25" customHeight="1"/>
    <row r="701" ht="14.25" customHeight="1"/>
    <row r="703" ht="14.25" customHeight="1"/>
    <row r="705" ht="14.25" customHeight="1"/>
    <row r="707" ht="14.25" customHeight="1"/>
    <row r="709" ht="14.25" customHeight="1"/>
    <row r="711" ht="14.25" customHeight="1"/>
    <row r="713" ht="14.25" customHeight="1"/>
    <row r="715" ht="14.25" customHeight="1"/>
    <row r="717" ht="14.25" customHeight="1"/>
    <row r="719" ht="14.25" customHeight="1"/>
    <row r="721" ht="14.25" customHeight="1"/>
    <row r="723" ht="14.25" customHeight="1"/>
    <row r="725" ht="14.25" customHeight="1"/>
    <row r="727" ht="14.25" customHeight="1"/>
    <row r="729" ht="14.25" customHeight="1"/>
    <row r="731" ht="14.25" customHeight="1"/>
    <row r="733" ht="14.25" customHeight="1"/>
    <row r="735" ht="14.25" customHeight="1"/>
    <row r="737" ht="14.25" customHeight="1"/>
    <row r="739" ht="14.25" customHeight="1"/>
    <row r="741" ht="14.25" customHeight="1"/>
    <row r="743" ht="14.25" customHeight="1"/>
    <row r="745" ht="14.25" customHeight="1"/>
    <row r="747" ht="14.25" customHeight="1"/>
    <row r="749" ht="14.25" customHeight="1"/>
    <row r="751" ht="14.25" customHeight="1"/>
    <row r="753" ht="14.25" customHeight="1"/>
    <row r="755" ht="14.25" customHeight="1"/>
    <row r="757" ht="14.25" customHeight="1"/>
    <row r="759" ht="14.25" customHeight="1"/>
    <row r="761" ht="14.25" customHeight="1"/>
    <row r="763" ht="14.25" customHeight="1"/>
    <row r="765" ht="14.25" customHeight="1"/>
    <row r="767" ht="14.25" customHeight="1"/>
    <row r="769" ht="14.25" customHeight="1"/>
    <row r="771" ht="14.25" customHeight="1"/>
    <row r="773" ht="14.25" customHeight="1"/>
    <row r="775" ht="14.25" customHeight="1"/>
    <row r="777" ht="14.25" customHeight="1"/>
    <row r="779" ht="14.25" customHeight="1"/>
    <row r="781" ht="14.25" customHeight="1"/>
    <row r="783" ht="14.25" customHeight="1"/>
    <row r="785" ht="14.25" customHeight="1"/>
    <row r="787" ht="14.25" customHeight="1"/>
    <row r="789" ht="14.25" customHeight="1"/>
    <row r="791" ht="14.25" customHeight="1"/>
    <row r="793" ht="14.25" customHeight="1"/>
    <row r="795" ht="14.25" customHeight="1"/>
    <row r="797" ht="14.25" customHeight="1"/>
    <row r="799" ht="14.25" customHeight="1"/>
    <row r="801" ht="14.25" customHeight="1"/>
    <row r="803" ht="14.25" customHeight="1"/>
    <row r="805" ht="14.25" customHeight="1"/>
    <row r="807" ht="14.25" customHeight="1"/>
    <row r="809" ht="14.25" customHeight="1"/>
    <row r="811" ht="14.25" customHeight="1"/>
    <row r="813" ht="14.25" customHeight="1"/>
    <row r="815" ht="14.25" customHeight="1"/>
    <row r="817" ht="14.25" customHeight="1"/>
    <row r="819" ht="14.25" customHeight="1"/>
    <row r="821" ht="14.25" customHeight="1"/>
    <row r="823" ht="14.25" customHeight="1"/>
    <row r="825" ht="14.25" customHeight="1"/>
    <row r="827" ht="14.25" customHeight="1"/>
    <row r="829" ht="14.25" customHeight="1"/>
    <row r="831" ht="14.25" customHeight="1"/>
    <row r="833" ht="14.25" customHeight="1"/>
    <row r="835" ht="14.25" customHeight="1"/>
    <row r="837" ht="14.25" customHeight="1"/>
    <row r="839" ht="14.25" customHeight="1"/>
    <row r="841" ht="14.25" customHeight="1"/>
    <row r="843" ht="14.25" customHeight="1"/>
    <row r="845" ht="14.25" customHeight="1"/>
    <row r="847" ht="14.25" customHeight="1"/>
    <row r="849" ht="14.25" customHeight="1"/>
    <row r="851" ht="14.25" customHeight="1"/>
    <row r="853" ht="14.25" customHeight="1"/>
    <row r="855" ht="14.25" customHeight="1"/>
    <row r="857" ht="14.25" customHeight="1"/>
    <row r="859" ht="14.25" customHeight="1"/>
    <row r="861" ht="14.25" customHeight="1"/>
    <row r="863" ht="14.25" customHeight="1"/>
    <row r="865" ht="14.25" customHeight="1"/>
    <row r="867" ht="14.25" customHeight="1"/>
    <row r="869" ht="14.25" customHeight="1"/>
    <row r="871" ht="14.25" customHeight="1"/>
    <row r="873" ht="14.25" customHeight="1"/>
    <row r="875" ht="14.25" customHeight="1"/>
    <row r="877" ht="14.25" customHeight="1"/>
    <row r="879" ht="14.25" customHeight="1"/>
    <row r="881" ht="14.25" customHeight="1"/>
    <row r="883" ht="14.25" customHeight="1"/>
    <row r="885" ht="14.25" customHeight="1"/>
    <row r="887" ht="14.25" customHeight="1"/>
    <row r="889" ht="14.25" customHeight="1"/>
    <row r="891" ht="14.25" customHeight="1"/>
    <row r="893" ht="14.25" customHeight="1"/>
    <row r="895" ht="14.25" customHeight="1"/>
    <row r="897" ht="14.25" customHeight="1"/>
    <row r="899" ht="14.25" customHeight="1"/>
    <row r="901" ht="14.25" customHeight="1"/>
    <row r="903" ht="14.25" customHeight="1"/>
    <row r="905" ht="14.25" customHeight="1"/>
    <row r="907" ht="14.25" customHeight="1"/>
    <row r="909" ht="14.25" customHeight="1"/>
    <row r="911" ht="14.25" customHeight="1"/>
    <row r="913" ht="14.25" customHeight="1"/>
    <row r="915" ht="14.25" customHeight="1"/>
    <row r="917" ht="14.25" customHeight="1"/>
    <row r="919" ht="14.25" customHeight="1"/>
    <row r="921" ht="14.25" customHeight="1"/>
    <row r="923" ht="14.25" customHeight="1"/>
    <row r="925" ht="14.25" customHeight="1"/>
    <row r="927" ht="14.25" customHeight="1"/>
    <row r="929" ht="14.25" customHeight="1"/>
    <row r="931" ht="14.25" customHeight="1"/>
    <row r="933" ht="14.25" customHeight="1"/>
    <row r="935" ht="14.25" customHeight="1"/>
    <row r="937" ht="14.25" customHeight="1"/>
    <row r="939" ht="14.25" customHeight="1"/>
    <row r="941" ht="14.25" customHeight="1"/>
    <row r="943" ht="14.25" customHeight="1"/>
    <row r="945" ht="14.25" customHeight="1"/>
    <row r="947" ht="14.25" customHeight="1"/>
    <row r="949" ht="14.25" customHeight="1"/>
    <row r="951" ht="14.25" customHeight="1"/>
    <row r="953" ht="14.25" customHeight="1"/>
    <row r="955" ht="14.25" customHeight="1"/>
    <row r="957" ht="14.25" customHeight="1"/>
    <row r="959" ht="14.25" customHeight="1"/>
    <row r="961" ht="14.25" customHeight="1"/>
    <row r="963" ht="14.25" customHeight="1"/>
    <row r="965" ht="14.25" customHeight="1"/>
    <row r="967" ht="14.25" customHeight="1"/>
    <row r="969" ht="14.25" customHeight="1"/>
    <row r="971" ht="14.25" customHeight="1"/>
    <row r="973" ht="14.25" customHeight="1"/>
    <row r="975" ht="14.25" customHeight="1"/>
    <row r="977" ht="14.25" customHeight="1"/>
    <row r="979" ht="14.25" customHeight="1"/>
    <row r="981" ht="14.25" customHeight="1"/>
    <row r="983" ht="14.25" customHeight="1"/>
    <row r="985" ht="14.25" customHeight="1"/>
    <row r="987" ht="14.25" customHeight="1"/>
    <row r="989" ht="14.25" customHeight="1"/>
    <row r="991" ht="14.25" customHeight="1"/>
    <row r="993" ht="14.25" customHeight="1"/>
    <row r="995" ht="14.25" customHeight="1"/>
    <row r="997" ht="14.25" customHeight="1"/>
    <row r="999" ht="14.25" customHeight="1"/>
    <row r="1001" ht="14.25" customHeight="1"/>
    <row r="1003" ht="14.25" customHeight="1"/>
    <row r="1005" ht="14.25" customHeight="1"/>
    <row r="1007" ht="14.25" customHeight="1"/>
    <row r="1009" ht="14.25" customHeight="1"/>
    <row r="1011" ht="14.25" customHeight="1"/>
    <row r="1013" ht="14.25" customHeight="1"/>
    <row r="1015" ht="14.25" customHeight="1"/>
    <row r="1017" ht="14.25" customHeight="1"/>
    <row r="1019" ht="14.25" customHeight="1"/>
    <row r="1021" ht="14.25" customHeight="1"/>
    <row r="1023" ht="14.25" customHeight="1"/>
    <row r="1025" ht="14.25" customHeight="1"/>
    <row r="1027" ht="14.25" customHeight="1"/>
    <row r="1029" ht="14.25" customHeight="1"/>
    <row r="1031" ht="14.25" customHeight="1"/>
    <row r="1033" ht="14.25" customHeight="1"/>
    <row r="1035" ht="14.25" customHeight="1"/>
    <row r="1037" ht="14.25" customHeight="1"/>
    <row r="1039" ht="14.25" customHeight="1"/>
    <row r="1041" ht="14.25" customHeight="1"/>
    <row r="1043" ht="14.25" customHeight="1"/>
    <row r="1045" ht="14.25" customHeight="1"/>
    <row r="1047" ht="14.25" customHeight="1"/>
    <row r="1049" ht="14.25" customHeight="1"/>
    <row r="1051" ht="14.25" customHeight="1"/>
    <row r="1053" ht="14.25" customHeight="1"/>
    <row r="1055" ht="14.25" customHeight="1"/>
    <row r="1057" ht="14.25" customHeight="1"/>
    <row r="1059" ht="14.25" customHeight="1"/>
    <row r="1061" ht="14.25" customHeight="1"/>
    <row r="1063" ht="14.25" customHeight="1"/>
    <row r="1065" ht="14.25" customHeight="1"/>
    <row r="1067" ht="14.25" customHeight="1"/>
    <row r="1069" ht="14.25" customHeight="1"/>
    <row r="1071" ht="14.25" customHeight="1"/>
    <row r="1073" ht="14.25" customHeight="1"/>
    <row r="1075" ht="14.25" customHeight="1"/>
    <row r="1077" ht="14.25" customHeight="1"/>
    <row r="1079" ht="14.25" customHeight="1"/>
    <row r="1081" ht="14.25" customHeight="1"/>
    <row r="1083" ht="14.25" customHeight="1"/>
    <row r="1085" ht="14.25" customHeight="1"/>
    <row r="1087" ht="14.25" customHeight="1"/>
    <row r="1089" ht="14.25" customHeight="1"/>
    <row r="1091" ht="14.25" customHeight="1"/>
    <row r="1093" ht="14.25" customHeight="1"/>
    <row r="1095" ht="14.25" customHeight="1"/>
    <row r="1097" ht="14.25" customHeight="1"/>
    <row r="1099" ht="14.25" customHeight="1"/>
    <row r="1101" ht="14.25" customHeight="1"/>
    <row r="1103" ht="14.25" customHeight="1"/>
    <row r="1105" ht="14.25" customHeight="1"/>
    <row r="1107" ht="14.25" customHeight="1"/>
    <row r="1109" ht="14.25" customHeight="1"/>
    <row r="1111" ht="14.25" customHeight="1"/>
    <row r="1113" ht="14.25" customHeight="1"/>
    <row r="1115" ht="14.25" customHeight="1"/>
    <row r="1117" ht="14.25" customHeight="1"/>
    <row r="1119" ht="14.25" customHeight="1"/>
    <row r="1121" ht="14.25" customHeight="1"/>
    <row r="1123" ht="14.25" customHeight="1"/>
    <row r="1125" ht="14.25" customHeight="1"/>
    <row r="1127" ht="14.25" customHeight="1"/>
    <row r="1129" ht="14.25" customHeight="1"/>
    <row r="1131" ht="14.25" customHeight="1"/>
    <row r="1133" ht="14.25" customHeight="1"/>
    <row r="1135" ht="14.25" customHeight="1"/>
    <row r="1137" ht="14.25" customHeight="1"/>
    <row r="1139" ht="14.25" customHeight="1"/>
    <row r="1141" ht="14.25" customHeight="1"/>
    <row r="1143" ht="14.25" customHeight="1"/>
    <row r="1145" ht="14.25" customHeight="1"/>
    <row r="1147" ht="14.25" customHeight="1"/>
    <row r="1149" ht="14.25" customHeight="1"/>
    <row r="1151" ht="14.25" customHeight="1"/>
    <row r="1153" ht="14.25" customHeight="1"/>
    <row r="1155" ht="14.25" customHeight="1"/>
    <row r="1157" ht="14.25" customHeight="1"/>
    <row r="1159" ht="14.25" customHeight="1"/>
    <row r="1161" ht="14.25" customHeight="1"/>
    <row r="1163" ht="14.25" customHeight="1"/>
    <row r="1165" ht="14.25" customHeight="1"/>
    <row r="1167" ht="14.25" customHeight="1"/>
    <row r="1169" ht="14.25" customHeight="1"/>
    <row r="1171" ht="14.25" customHeight="1"/>
    <row r="1173" ht="14.25" customHeight="1"/>
    <row r="1175" ht="14.25" customHeight="1"/>
    <row r="1177" ht="14.25" customHeight="1"/>
    <row r="1179" ht="14.25" customHeight="1"/>
    <row r="1181" ht="14.25" customHeight="1"/>
    <row r="1183" ht="14.25" customHeight="1"/>
    <row r="1185" ht="14.25" customHeight="1"/>
    <row r="1187" ht="14.25" customHeight="1"/>
    <row r="1189" ht="14.25" customHeight="1"/>
    <row r="1191" ht="14.25" customHeight="1"/>
    <row r="1193" ht="14.25" customHeight="1"/>
    <row r="1195" ht="14.25" customHeight="1"/>
    <row r="1197" ht="14.25" customHeight="1"/>
    <row r="1199" ht="14.25" customHeight="1"/>
    <row r="1201" ht="14.25" customHeight="1"/>
    <row r="1203" ht="14.25" customHeight="1"/>
    <row r="1205" ht="14.25" customHeight="1"/>
    <row r="1207" ht="14.25" customHeight="1"/>
    <row r="1209" ht="14.25" customHeight="1"/>
    <row r="1211" ht="14.25" customHeight="1"/>
    <row r="1213" ht="14.25" customHeight="1"/>
    <row r="1215" ht="14.25" customHeight="1"/>
    <row r="1217" ht="14.25" customHeight="1"/>
    <row r="1219" ht="14.25" customHeight="1"/>
    <row r="1221" ht="14.25" customHeight="1"/>
    <row r="1223" ht="14.25" customHeight="1"/>
    <row r="1225" ht="14.25" customHeight="1"/>
    <row r="1227" ht="14.25" customHeight="1"/>
    <row r="1229" ht="14.25" customHeight="1"/>
    <row r="1231" ht="14.25" customHeight="1"/>
    <row r="1233" ht="14.25" customHeight="1"/>
    <row r="1235" ht="14.25" customHeight="1"/>
    <row r="1237" ht="14.25" customHeight="1"/>
    <row r="1239" ht="14.25" customHeight="1"/>
    <row r="1241" ht="14.25" customHeight="1"/>
    <row r="1243" ht="14.25" customHeight="1"/>
    <row r="1245" ht="14.25" customHeight="1"/>
    <row r="1247" ht="14.25" customHeight="1"/>
    <row r="1249" ht="14.25" customHeight="1"/>
    <row r="1251" ht="14.25" customHeight="1"/>
    <row r="1253" ht="14.25" customHeight="1"/>
    <row r="1255" ht="14.25" customHeight="1"/>
    <row r="1257" ht="14.25" customHeight="1"/>
    <row r="1259" ht="14.25" customHeight="1"/>
    <row r="1261" ht="14.25" customHeight="1"/>
    <row r="1263" ht="14.25" customHeight="1"/>
    <row r="1265" ht="14.25" customHeight="1"/>
    <row r="1267" ht="14.25" customHeight="1"/>
    <row r="1269" ht="14.25" customHeight="1"/>
    <row r="1271" ht="14.25" customHeight="1"/>
    <row r="1273" ht="14.25" customHeight="1"/>
    <row r="1275" ht="14.25" customHeight="1"/>
    <row r="1277" ht="14.25" customHeight="1"/>
    <row r="1279" ht="14.25" customHeight="1"/>
    <row r="1281" ht="14.25" customHeight="1"/>
    <row r="1283" ht="14.25" customHeight="1"/>
    <row r="1285" ht="14.25" customHeight="1"/>
    <row r="1287" ht="14.25" customHeight="1"/>
    <row r="1289" ht="14.25" customHeight="1"/>
    <row r="1291" ht="14.25" customHeight="1"/>
    <row r="1293" ht="14.25" customHeight="1"/>
    <row r="1295" ht="14.25" customHeight="1"/>
    <row r="1297" ht="14.25" customHeight="1"/>
    <row r="1299" ht="14.25" customHeight="1"/>
    <row r="1301" ht="14.25" customHeight="1"/>
    <row r="1303" ht="14.25" customHeight="1"/>
    <row r="1305" ht="14.25" customHeight="1"/>
    <row r="1307" ht="14.25" customHeight="1"/>
    <row r="1309" ht="14.25" customHeight="1"/>
    <row r="1311" ht="14.25" customHeight="1"/>
    <row r="1313" ht="14.25" customHeight="1"/>
    <row r="1315" ht="14.25" customHeight="1"/>
    <row r="1317" ht="14.25" customHeight="1"/>
    <row r="1319" ht="14.25" customHeight="1"/>
    <row r="1321" ht="14.25" customHeight="1"/>
    <row r="1323" ht="14.25" customHeight="1"/>
    <row r="1325" ht="14.25" customHeight="1"/>
    <row r="1327" ht="14.25" customHeight="1"/>
    <row r="1329" ht="14.25" customHeight="1"/>
    <row r="1331" ht="14.25" customHeight="1"/>
    <row r="1333" ht="14.25" customHeight="1"/>
    <row r="1335" ht="14.25" customHeight="1"/>
    <row r="1337" ht="14.25" customHeight="1"/>
    <row r="1339" ht="14.25" customHeight="1"/>
    <row r="1341" ht="14.25" customHeight="1"/>
    <row r="1343" ht="14.25" customHeight="1"/>
    <row r="1345" ht="14.25" customHeight="1"/>
    <row r="1347" ht="14.25" customHeight="1"/>
    <row r="1349" ht="14.25" customHeight="1"/>
    <row r="1351" ht="14.25" customHeight="1"/>
    <row r="1353" ht="14.25" customHeight="1"/>
    <row r="1355" ht="14.25" customHeight="1"/>
    <row r="1357" ht="14.25" customHeight="1"/>
    <row r="1359" ht="14.25" customHeight="1"/>
    <row r="1361" ht="14.25" customHeight="1"/>
    <row r="1363" ht="14.25" customHeight="1"/>
    <row r="1365" ht="14.25" customHeight="1"/>
    <row r="1367" ht="14.25" customHeight="1"/>
    <row r="1369" ht="14.25" customHeight="1"/>
    <row r="1371" ht="14.25" customHeight="1"/>
    <row r="1373" ht="14.25" customHeight="1"/>
    <row r="1375" ht="14.25" customHeight="1"/>
    <row r="1377" ht="14.25" customHeight="1"/>
    <row r="1379" ht="14.25" customHeight="1"/>
    <row r="1381" ht="14.25" customHeight="1"/>
    <row r="1383" ht="14.25" customHeight="1"/>
    <row r="1385" ht="14.25" customHeight="1"/>
    <row r="1387" ht="14.25" customHeight="1"/>
    <row r="1389" ht="14.25" customHeight="1"/>
    <row r="1391" ht="14.25" customHeight="1"/>
    <row r="1393" ht="14.25" customHeight="1"/>
    <row r="1395" ht="14.25" customHeight="1"/>
    <row r="1397" ht="14.25" customHeight="1"/>
    <row r="1399" ht="14.25" customHeight="1"/>
    <row r="1401" ht="14.25" customHeight="1"/>
    <row r="1403" ht="14.25" customHeight="1"/>
    <row r="1405" ht="14.25" customHeight="1"/>
    <row r="1407" ht="14.25" customHeight="1"/>
    <row r="1409" ht="14.25" customHeight="1"/>
    <row r="1411" ht="14.25" customHeight="1"/>
    <row r="1413" ht="14.25" customHeight="1"/>
    <row r="1415" ht="14.25" customHeight="1"/>
    <row r="1417" ht="14.25" customHeight="1"/>
    <row r="1419" ht="14.25" customHeight="1"/>
    <row r="1421" ht="14.25" customHeight="1"/>
    <row r="1423" ht="14.25" customHeight="1"/>
    <row r="1425" ht="14.25" customHeight="1"/>
    <row r="1427" ht="14.25" customHeight="1"/>
    <row r="1429" ht="14.25" customHeight="1"/>
    <row r="1431" ht="14.25" customHeight="1"/>
    <row r="1433" ht="14.25" customHeight="1"/>
    <row r="1435" ht="14.25" customHeight="1"/>
    <row r="1437" ht="14.25" customHeight="1"/>
    <row r="1439" ht="14.25" customHeight="1"/>
    <row r="1441" ht="14.25" customHeight="1"/>
    <row r="1443" ht="14.25" customHeight="1"/>
    <row r="1445" ht="14.25" customHeight="1"/>
    <row r="1447" ht="14.25" customHeight="1"/>
    <row r="1449" ht="14.25" customHeight="1"/>
    <row r="1451" ht="14.25" customHeight="1"/>
    <row r="1453" ht="14.25" customHeight="1"/>
    <row r="1455" ht="14.25" customHeight="1"/>
    <row r="1457" ht="14.25" customHeight="1"/>
    <row r="1459" ht="14.25" customHeight="1"/>
    <row r="1461" ht="14.25" customHeight="1"/>
    <row r="1463" ht="14.25" customHeight="1"/>
    <row r="1465" ht="14.25" customHeight="1"/>
    <row r="1467" ht="14.25" customHeight="1"/>
    <row r="1469" ht="14.25" customHeight="1"/>
    <row r="1471" ht="14.25" customHeight="1"/>
    <row r="1473" ht="14.25" customHeight="1"/>
    <row r="1475" ht="14.25" customHeight="1"/>
    <row r="1477" ht="14.25" customHeight="1"/>
    <row r="1479" ht="14.25" customHeight="1"/>
    <row r="1481" ht="14.25" customHeight="1"/>
    <row r="1483" ht="14.25" customHeight="1"/>
    <row r="1485" ht="14.25" customHeight="1"/>
    <row r="1487" ht="14.25" customHeight="1"/>
    <row r="1489" ht="14.25" customHeight="1"/>
    <row r="1491" ht="14.25" customHeight="1"/>
    <row r="1493" ht="14.25" customHeight="1"/>
    <row r="1495" ht="14.25" customHeight="1"/>
    <row r="1497" ht="14.25" customHeight="1"/>
    <row r="1499" ht="14.25" customHeight="1"/>
    <row r="1501" ht="14.25" customHeight="1"/>
    <row r="1503" ht="14.25" customHeight="1"/>
    <row r="1505" ht="14.25" customHeight="1"/>
    <row r="1507" ht="14.25" customHeight="1"/>
    <row r="1509" ht="14.25" customHeight="1"/>
    <row r="1511" ht="14.25" customHeight="1"/>
    <row r="1513" ht="14.25" customHeight="1"/>
    <row r="1515" ht="14.25" customHeight="1"/>
    <row r="1517" ht="14.25" customHeight="1"/>
    <row r="1519" ht="14.25" customHeight="1"/>
    <row r="1521" ht="14.25" customHeight="1"/>
    <row r="1523" ht="14.25" customHeight="1"/>
    <row r="1525" ht="14.25" customHeight="1"/>
    <row r="1527" ht="14.25" customHeight="1"/>
    <row r="1529" ht="14.25" customHeight="1"/>
    <row r="1531" ht="14.25" customHeight="1"/>
    <row r="1533" ht="14.25" customHeight="1"/>
    <row r="1535" ht="14.25" customHeight="1"/>
    <row r="1537" ht="14.25" customHeight="1"/>
    <row r="1539" ht="14.25" customHeight="1"/>
    <row r="1541" ht="14.25" customHeight="1"/>
    <row r="1543" ht="14.25" customHeight="1"/>
    <row r="1545" ht="14.25" customHeight="1"/>
    <row r="1547" ht="14.25" customHeight="1"/>
    <row r="1549" ht="14.25" customHeight="1"/>
    <row r="1551" ht="14.25" customHeight="1"/>
    <row r="1553" ht="14.25" customHeight="1"/>
    <row r="1555" ht="14.25" customHeight="1"/>
    <row r="1557" ht="14.25" customHeight="1"/>
    <row r="1559" ht="14.25" customHeight="1"/>
    <row r="1561" ht="14.25" customHeight="1"/>
    <row r="1563" ht="14.25" customHeight="1"/>
    <row r="1565" ht="14.25" customHeight="1"/>
    <row r="1567" ht="14.25" customHeight="1"/>
    <row r="1569" ht="14.25" customHeight="1"/>
    <row r="1571" ht="14.25" customHeight="1"/>
    <row r="1573" ht="14.25" customHeight="1"/>
    <row r="1575" ht="14.25" customHeight="1"/>
    <row r="1577" ht="14.25" customHeight="1"/>
    <row r="1579" ht="14.25" customHeight="1"/>
    <row r="1581" ht="14.25" customHeight="1"/>
    <row r="1583" ht="14.25" customHeight="1"/>
    <row r="1585" ht="14.25" customHeight="1"/>
    <row r="1587" ht="14.25" customHeight="1"/>
    <row r="1589" ht="14.25" customHeight="1"/>
    <row r="1591" ht="14.25" customHeight="1"/>
    <row r="1593" ht="14.25" customHeight="1"/>
    <row r="1595" ht="14.25" customHeight="1"/>
    <row r="1597" ht="14.25" customHeight="1"/>
    <row r="1599" ht="14.25" customHeight="1"/>
    <row r="1601" ht="14.25" customHeight="1"/>
    <row r="1603" ht="14.25" customHeight="1"/>
    <row r="1605" ht="14.25" customHeight="1"/>
    <row r="1607" ht="14.25" customHeight="1"/>
    <row r="1609" ht="14.25" customHeight="1"/>
    <row r="1611" ht="14.25" customHeight="1"/>
    <row r="1613" ht="14.25" customHeight="1"/>
    <row r="1615" ht="14.25" customHeight="1"/>
    <row r="1617" ht="14.25" customHeight="1"/>
    <row r="1619" ht="14.25" customHeight="1"/>
    <row r="1621" ht="14.25" customHeight="1"/>
    <row r="1623" ht="14.25" customHeight="1"/>
    <row r="1625" ht="14.25" customHeight="1"/>
    <row r="1627" ht="14.25" customHeight="1"/>
    <row r="1629" ht="14.25" customHeight="1"/>
    <row r="1631" ht="14.25" customHeight="1"/>
    <row r="1633" ht="14.25" customHeight="1"/>
    <row r="1635" ht="14.25" customHeight="1"/>
    <row r="1637" ht="14.25" customHeight="1"/>
    <row r="1639" ht="14.25" customHeight="1"/>
    <row r="1641" ht="14.25" customHeight="1"/>
    <row r="1643" ht="14.25" customHeight="1"/>
    <row r="1645" ht="14.25" customHeight="1"/>
    <row r="1647" ht="14.25" customHeight="1"/>
    <row r="1649" ht="14.25" customHeight="1"/>
    <row r="1651" ht="14.25" customHeight="1"/>
    <row r="1653" ht="14.25" customHeight="1"/>
    <row r="1655" ht="14.25" customHeight="1"/>
    <row r="1657" ht="14.25" customHeight="1"/>
    <row r="1659" ht="14.25" customHeight="1"/>
    <row r="1661" ht="14.25" customHeight="1"/>
    <row r="1663" ht="14.25" customHeight="1"/>
    <row r="1665" ht="14.25" customHeight="1"/>
    <row r="1667" ht="14.25" customHeight="1"/>
    <row r="1669" ht="14.25" customHeight="1"/>
    <row r="1671" ht="14.25" customHeight="1"/>
    <row r="1673" ht="14.25" customHeight="1"/>
    <row r="1675" ht="14.25" customHeight="1"/>
    <row r="1677" ht="14.25" customHeight="1"/>
    <row r="1679" ht="14.25" customHeight="1"/>
    <row r="1681" ht="14.25" customHeight="1"/>
    <row r="1683" ht="14.25" customHeight="1"/>
    <row r="1685" ht="14.25" customHeight="1"/>
    <row r="1687" ht="14.25" customHeight="1"/>
    <row r="1689" ht="14.25" customHeight="1"/>
    <row r="1691" ht="14.25" customHeight="1"/>
    <row r="1693" ht="14.25" customHeight="1"/>
    <row r="1695" ht="14.25" customHeight="1"/>
    <row r="1697" ht="14.25" customHeight="1"/>
    <row r="1699" ht="14.25" customHeight="1"/>
    <row r="1701" ht="14.25" customHeight="1"/>
    <row r="1703" ht="14.25" customHeight="1"/>
    <row r="1705" ht="14.25" customHeight="1"/>
    <row r="1707" ht="14.25" customHeight="1"/>
    <row r="1709" ht="14.25" customHeight="1"/>
    <row r="1711" ht="14.25" customHeight="1"/>
    <row r="1713" ht="14.25" customHeight="1"/>
    <row r="1715" ht="14.25" customHeight="1"/>
    <row r="1717" ht="14.25" customHeight="1"/>
    <row r="1719" ht="14.25" customHeight="1"/>
    <row r="1721" ht="14.25" customHeight="1"/>
    <row r="1723" ht="14.25" customHeight="1"/>
    <row r="1725" ht="14.25" customHeight="1"/>
    <row r="1727" ht="14.25" customHeight="1"/>
    <row r="1729" ht="14.25" customHeight="1"/>
    <row r="1731" ht="14.25" customHeight="1"/>
    <row r="1733" ht="14.25" customHeight="1"/>
    <row r="1735" ht="14.25" customHeight="1"/>
    <row r="1737" ht="14.25" customHeight="1"/>
    <row r="1739" ht="14.25" customHeight="1"/>
    <row r="1741" ht="14.25" customHeight="1"/>
    <row r="1743" ht="14.25" customHeight="1"/>
    <row r="1745" ht="14.25" customHeight="1"/>
    <row r="1747" ht="14.25" customHeight="1"/>
    <row r="1749" ht="14.25" customHeight="1"/>
    <row r="1751" ht="14.25" customHeight="1"/>
    <row r="1753" ht="14.25" customHeight="1"/>
    <row r="1755" ht="14.25" customHeight="1"/>
    <row r="1757" ht="14.25" customHeight="1"/>
    <row r="1759" ht="14.25" customHeight="1"/>
    <row r="1761" ht="14.25" customHeight="1"/>
    <row r="1763" ht="14.25" customHeight="1"/>
    <row r="1765" ht="14.25" customHeight="1"/>
    <row r="1767" ht="14.25" customHeight="1"/>
    <row r="1769" ht="14.25" customHeight="1"/>
    <row r="1771" ht="14.25" customHeight="1"/>
    <row r="1773" ht="14.25" customHeight="1"/>
    <row r="1775" ht="14.25" customHeight="1"/>
    <row r="1777" ht="14.25" customHeight="1"/>
    <row r="1779" ht="14.25" customHeight="1"/>
    <row r="1781" ht="14.25" customHeight="1"/>
    <row r="1783" ht="14.25" customHeight="1"/>
    <row r="1785" ht="14.25" customHeight="1"/>
    <row r="1787" ht="14.25" customHeight="1"/>
    <row r="1789" ht="14.25" customHeight="1"/>
    <row r="1791" ht="14.25" customHeight="1"/>
    <row r="1793" ht="14.25" customHeight="1"/>
    <row r="1795" ht="14.25" customHeight="1"/>
    <row r="1797" ht="14.25" customHeight="1"/>
    <row r="1799" ht="14.25" customHeight="1"/>
    <row r="1801" ht="14.25" customHeight="1"/>
    <row r="1803" ht="14.25" customHeight="1"/>
    <row r="1805" ht="14.25" customHeight="1"/>
    <row r="1807" ht="14.25" customHeight="1"/>
    <row r="1809" ht="14.25" customHeight="1"/>
    <row r="1811" ht="14.25" customHeight="1"/>
    <row r="1813" ht="14.25" customHeight="1"/>
    <row r="1815" ht="14.25" customHeight="1"/>
    <row r="1817" ht="14.25" customHeight="1"/>
    <row r="1819" ht="14.25" customHeight="1"/>
    <row r="1821" ht="14.25" customHeight="1"/>
    <row r="1823" ht="14.25" customHeight="1"/>
    <row r="1825" ht="14.25" customHeight="1"/>
    <row r="1827" ht="14.25" customHeight="1"/>
    <row r="1829" ht="14.25" customHeight="1"/>
    <row r="1831" ht="14.25" customHeight="1"/>
    <row r="1833" ht="14.25" customHeight="1"/>
    <row r="1835" ht="14.25" customHeight="1"/>
    <row r="1837" ht="14.25" customHeight="1"/>
    <row r="1839" ht="14.25" customHeight="1"/>
    <row r="1841" ht="14.25" customHeight="1"/>
    <row r="1843" ht="14.25" customHeight="1"/>
    <row r="1845" ht="14.25" customHeight="1"/>
    <row r="1847" ht="14.25" customHeight="1"/>
    <row r="1849" ht="14.25" customHeight="1"/>
    <row r="1851" ht="14.25" customHeight="1"/>
    <row r="1853" ht="14.25" customHeight="1"/>
    <row r="1855" ht="14.25" customHeight="1"/>
    <row r="1857" ht="14.25" customHeight="1"/>
    <row r="1859" ht="14.25" customHeight="1"/>
    <row r="1861" ht="14.25" customHeight="1"/>
    <row r="1863" ht="14.25" customHeight="1"/>
    <row r="1865" ht="14.25" customHeight="1"/>
    <row r="1867" ht="14.25" customHeight="1"/>
    <row r="1869" ht="14.25" customHeight="1"/>
    <row r="1871" ht="14.25" customHeight="1"/>
    <row r="1873" ht="14.25" customHeight="1"/>
    <row r="1875" ht="14.25" customHeight="1"/>
    <row r="1877" ht="14.25" customHeight="1"/>
    <row r="1879" ht="14.25" customHeight="1"/>
    <row r="1881" ht="14.25" customHeight="1"/>
    <row r="1883" ht="14.25" customHeight="1"/>
    <row r="1885" ht="14.25" customHeight="1"/>
    <row r="1887" ht="14.25" customHeight="1"/>
    <row r="1889" ht="14.25" customHeight="1"/>
    <row r="1891" ht="14.25" customHeight="1"/>
    <row r="1893" ht="14.25" customHeight="1"/>
    <row r="1895" ht="14.25" customHeight="1"/>
    <row r="1897" ht="14.25" customHeight="1"/>
    <row r="1899" ht="14.25" customHeight="1"/>
    <row r="1901" ht="14.25" customHeight="1"/>
    <row r="1903" ht="14.25" customHeight="1"/>
    <row r="1905" ht="14.25" customHeight="1"/>
    <row r="1907" ht="14.25" customHeight="1"/>
    <row r="1909" ht="14.25" customHeight="1"/>
    <row r="1911" ht="14.25" customHeight="1"/>
    <row r="1913" ht="14.25" customHeight="1"/>
    <row r="1915" ht="14.25" customHeight="1"/>
    <row r="1917" ht="14.25" customHeight="1"/>
    <row r="1919" ht="14.25" customHeight="1"/>
    <row r="1921" ht="14.25" customHeight="1"/>
    <row r="1923" ht="14.25" customHeight="1"/>
    <row r="1925" ht="14.25" customHeight="1"/>
    <row r="1927" ht="14.25" customHeight="1"/>
    <row r="1929" ht="14.25" customHeight="1"/>
    <row r="1931" ht="14.25" customHeight="1"/>
    <row r="1933" ht="14.25" customHeight="1"/>
    <row r="1935" ht="14.25" customHeight="1"/>
    <row r="1937" ht="14.25" customHeight="1"/>
    <row r="1939" ht="14.25" customHeight="1"/>
    <row r="1941" ht="14.25" customHeight="1"/>
    <row r="1943" ht="14.25" customHeight="1"/>
    <row r="1945" ht="14.25" customHeight="1"/>
    <row r="1947" ht="14.25" customHeight="1"/>
    <row r="1949" ht="14.25" customHeight="1"/>
    <row r="1951" ht="14.25" customHeight="1"/>
    <row r="1953" ht="14.25" customHeight="1"/>
    <row r="1955" ht="14.25" customHeight="1"/>
    <row r="1957" ht="14.25" customHeight="1"/>
    <row r="1959" ht="14.25" customHeight="1"/>
    <row r="1961" ht="14.25" customHeight="1"/>
    <row r="1963" ht="14.25" customHeight="1"/>
    <row r="1965" ht="14.25" customHeight="1"/>
    <row r="1967" ht="14.25" customHeight="1"/>
    <row r="1969" ht="14.25" customHeight="1"/>
    <row r="1971" ht="14.25" customHeight="1"/>
    <row r="1973" ht="14.25" customHeight="1"/>
    <row r="1975" ht="14.25" customHeight="1"/>
    <row r="1977" ht="14.25" customHeight="1"/>
    <row r="1979" ht="14.25" customHeight="1"/>
    <row r="1981" ht="14.25" customHeight="1"/>
    <row r="1983" ht="14.25" customHeight="1"/>
    <row r="1985" ht="14.25" customHeight="1"/>
    <row r="1987" ht="14.25" customHeight="1"/>
    <row r="1989" ht="14.25" customHeight="1"/>
    <row r="1991" ht="14.25" customHeight="1"/>
    <row r="1993" ht="14.25" customHeight="1"/>
    <row r="1995" ht="14.25" customHeight="1"/>
    <row r="1997" ht="14.25" customHeight="1"/>
    <row r="1999" ht="14.25" customHeight="1"/>
    <row r="2001" ht="14.25" customHeight="1"/>
    <row r="2003" ht="14.25" customHeight="1"/>
    <row r="2005" ht="14.25" customHeight="1"/>
    <row r="2007" ht="14.25" customHeight="1"/>
    <row r="2009" ht="14.25" customHeight="1"/>
    <row r="2011" ht="14.25" customHeight="1"/>
    <row r="2013" ht="14.25" customHeight="1"/>
    <row r="2015" ht="14.25" customHeight="1"/>
    <row r="2017" ht="14.25" customHeight="1"/>
    <row r="2019" ht="14.25" customHeight="1"/>
    <row r="2021" ht="14.25" customHeight="1"/>
    <row r="2023" ht="14.25" customHeight="1"/>
    <row r="2025" ht="14.25" customHeight="1"/>
    <row r="2027" ht="14.25" customHeight="1"/>
    <row r="2029" ht="14.25" customHeight="1"/>
    <row r="2031" ht="14.25" customHeight="1"/>
    <row r="2033" ht="14.25" customHeight="1"/>
    <row r="2035" ht="14.25" customHeight="1"/>
    <row r="2037" ht="14.25" customHeight="1"/>
    <row r="2039" ht="14.25" customHeight="1"/>
    <row r="2041" ht="14.25" customHeight="1"/>
    <row r="2043" ht="14.25" customHeight="1"/>
    <row r="2045" ht="14.25" customHeight="1"/>
    <row r="2047" ht="14.25" customHeight="1"/>
    <row r="2049" ht="14.25" customHeight="1"/>
    <row r="2051" ht="14.25" customHeight="1"/>
    <row r="2053" ht="14.25" customHeight="1"/>
    <row r="2055" ht="14.25" customHeight="1"/>
    <row r="2057" ht="14.25" customHeight="1"/>
    <row r="2059" ht="14.25" customHeight="1"/>
    <row r="2061" ht="14.25" customHeight="1"/>
    <row r="2063" ht="14.25" customHeight="1"/>
    <row r="2065" ht="14.25" customHeight="1"/>
    <row r="2067" ht="14.25" customHeight="1"/>
    <row r="2069" ht="14.25" customHeight="1"/>
    <row r="2071" ht="14.25" customHeight="1"/>
    <row r="2073" ht="14.25" customHeight="1"/>
    <row r="2075" ht="14.25" customHeight="1"/>
    <row r="2077" ht="14.25" customHeight="1"/>
    <row r="2079" ht="14.25" customHeight="1"/>
    <row r="2081" ht="14.25" customHeight="1"/>
    <row r="2083" ht="14.25" customHeight="1"/>
    <row r="2085" ht="14.25" customHeight="1"/>
    <row r="2087" ht="14.25" customHeight="1"/>
    <row r="2089" ht="14.25" customHeight="1"/>
    <row r="2091" ht="14.25" customHeight="1"/>
    <row r="2093" ht="14.25" customHeight="1"/>
    <row r="2095" ht="14.25" customHeight="1"/>
    <row r="2097" ht="14.25" customHeight="1"/>
    <row r="2099" ht="14.25" customHeight="1"/>
    <row r="2101" ht="14.25" customHeight="1"/>
    <row r="2103" ht="14.25" customHeight="1"/>
    <row r="2105" ht="14.25" customHeight="1"/>
    <row r="2107" ht="14.25" customHeight="1"/>
    <row r="2109" ht="14.25" customHeight="1"/>
    <row r="2111" ht="14.25" customHeight="1"/>
    <row r="2113" ht="14.25" customHeight="1"/>
    <row r="2115" ht="14.25" customHeight="1"/>
    <row r="2117" ht="14.25" customHeight="1"/>
    <row r="2119" ht="14.25" customHeight="1"/>
    <row r="2121" ht="14.25" customHeight="1"/>
    <row r="2123" ht="14.25" customHeight="1"/>
    <row r="2125" ht="14.25" customHeight="1"/>
    <row r="2127" ht="14.25" customHeight="1"/>
    <row r="2129" ht="14.25" customHeight="1"/>
    <row r="2131" ht="14.25" customHeight="1"/>
    <row r="2133" ht="14.25" customHeight="1"/>
    <row r="2135" ht="14.25" customHeight="1"/>
    <row r="2137" ht="14.25" customHeight="1"/>
    <row r="2139" ht="14.25" customHeight="1"/>
    <row r="2141" ht="14.25" customHeight="1"/>
    <row r="2143" ht="14.25" customHeight="1"/>
    <row r="2145" ht="14.25" customHeight="1"/>
    <row r="2147" ht="14.25" customHeight="1"/>
    <row r="2149" ht="14.25" customHeight="1"/>
    <row r="2151" ht="14.25" customHeight="1"/>
    <row r="2153" ht="14.25" customHeight="1"/>
    <row r="2155" ht="14.25" customHeight="1"/>
    <row r="2157" ht="14.25" customHeight="1"/>
    <row r="2159" ht="14.25" customHeight="1"/>
    <row r="2161" ht="14.25" customHeight="1"/>
    <row r="2163" ht="14.25" customHeight="1"/>
    <row r="2165" ht="14.25" customHeight="1"/>
    <row r="2167" ht="14.25" customHeight="1"/>
    <row r="2169" ht="14.25" customHeight="1"/>
    <row r="2171" ht="14.25" customHeight="1"/>
    <row r="2173" ht="14.25" customHeight="1"/>
    <row r="2175" ht="14.25" customHeight="1"/>
    <row r="2177" ht="14.25" customHeight="1"/>
    <row r="2179" ht="14.25" customHeight="1"/>
    <row r="2181" ht="14.25" customHeight="1"/>
    <row r="2183" ht="14.25" customHeight="1"/>
    <row r="2185" ht="14.25" customHeight="1"/>
    <row r="2187" ht="14.25" customHeight="1"/>
    <row r="2189" ht="14.25" customHeight="1"/>
    <row r="2191" ht="14.25" customHeight="1"/>
    <row r="2193" ht="14.25" customHeight="1"/>
    <row r="2195" ht="14.25" customHeight="1"/>
    <row r="2197" ht="14.25" customHeight="1"/>
    <row r="2199" ht="14.25" customHeight="1"/>
    <row r="2201" ht="14.25" customHeight="1"/>
    <row r="2203" ht="14.25" customHeight="1"/>
    <row r="2205" ht="14.25" customHeight="1"/>
    <row r="2207" ht="14.25" customHeight="1"/>
    <row r="2209" ht="14.25" customHeight="1"/>
    <row r="2211" ht="14.25" customHeight="1"/>
    <row r="2213" ht="14.25" customHeight="1"/>
    <row r="2215" ht="14.25" customHeight="1"/>
    <row r="2217" ht="14.25" customHeight="1"/>
    <row r="2219" ht="14.25" customHeight="1"/>
    <row r="2221" ht="14.25" customHeight="1"/>
    <row r="2223" ht="14.25" customHeight="1"/>
    <row r="2225" ht="14.25" customHeight="1"/>
    <row r="2227" ht="14.25" customHeight="1"/>
    <row r="2229" ht="14.25" customHeight="1"/>
    <row r="2231" ht="14.25" customHeight="1"/>
    <row r="2233" ht="14.25" customHeight="1"/>
    <row r="2235" ht="14.25" customHeight="1"/>
    <row r="2237" ht="14.25" customHeight="1"/>
    <row r="2239" ht="14.25" customHeight="1"/>
    <row r="2241" ht="14.25" customHeight="1"/>
    <row r="2243" ht="14.25" customHeight="1"/>
    <row r="2245" ht="14.25" customHeight="1"/>
    <row r="2247" ht="14.25" customHeight="1"/>
    <row r="2249" ht="14.25" customHeight="1"/>
    <row r="2251" ht="14.25" customHeight="1"/>
    <row r="2253" ht="14.25" customHeight="1"/>
    <row r="2255" ht="14.25" customHeight="1"/>
    <row r="2257" ht="14.25" customHeight="1"/>
    <row r="2259" ht="14.25" customHeight="1"/>
    <row r="2261" ht="14.25" customHeight="1"/>
    <row r="2263" ht="14.25" customHeight="1"/>
    <row r="2265" ht="14.25" customHeight="1"/>
    <row r="2267" ht="14.25" customHeight="1"/>
    <row r="2269" ht="14.25" customHeight="1"/>
    <row r="2271" ht="14.25" customHeight="1"/>
    <row r="2273" ht="14.25" customHeight="1"/>
    <row r="2275" ht="14.25" customHeight="1"/>
    <row r="2277" ht="14.25" customHeight="1"/>
    <row r="2279" ht="14.25" customHeight="1"/>
    <row r="2281" ht="14.25" customHeight="1"/>
    <row r="2283" ht="14.25" customHeight="1"/>
    <row r="2285" ht="14.25" customHeight="1"/>
    <row r="2287" ht="14.25" customHeight="1"/>
    <row r="2289" ht="14.25" customHeight="1"/>
    <row r="2291" ht="14.25" customHeight="1"/>
    <row r="2293" ht="14.25" customHeight="1"/>
    <row r="2295" ht="14.25" customHeight="1"/>
    <row r="2297" ht="14.25" customHeight="1"/>
    <row r="2299" ht="14.25" customHeight="1"/>
    <row r="2301" ht="14.25" customHeight="1"/>
    <row r="2303" ht="14.25" customHeight="1"/>
    <row r="2305" ht="14.25" customHeight="1"/>
    <row r="2307" ht="14.25" customHeight="1"/>
    <row r="2309" ht="14.25" customHeight="1"/>
    <row r="2311" ht="14.25" customHeight="1"/>
    <row r="2313" ht="14.25" customHeight="1"/>
    <row r="2315" ht="14.25" customHeight="1"/>
    <row r="2317" ht="14.25" customHeight="1"/>
    <row r="2319" ht="14.25" customHeight="1"/>
    <row r="2321" ht="14.25" customHeight="1"/>
    <row r="2323" ht="14.25" customHeight="1"/>
    <row r="2325" ht="14.25" customHeight="1"/>
    <row r="2327" ht="14.25" customHeight="1"/>
    <row r="2329" ht="14.25" customHeight="1"/>
    <row r="2331" ht="14.25" customHeight="1"/>
    <row r="2333" ht="14.25" customHeight="1"/>
    <row r="2335" ht="14.25" customHeight="1"/>
    <row r="2337" ht="14.25" customHeight="1"/>
    <row r="2339" ht="14.25" customHeight="1"/>
    <row r="2341" ht="14.25" customHeight="1"/>
    <row r="2343" ht="14.25" customHeight="1"/>
    <row r="2345" ht="14.25" customHeight="1"/>
    <row r="2347" ht="14.25" customHeight="1"/>
    <row r="2349" ht="14.25" customHeight="1"/>
    <row r="2351" ht="14.25" customHeight="1"/>
    <row r="2353" ht="14.25" customHeight="1"/>
    <row r="2355" ht="14.25" customHeight="1"/>
    <row r="2357" ht="14.25" customHeight="1"/>
    <row r="2359" ht="14.25" customHeight="1"/>
    <row r="2361" ht="14.25" customHeight="1"/>
    <row r="2363" ht="14.25" customHeight="1"/>
    <row r="2365" ht="14.25" customHeight="1"/>
    <row r="2367" ht="14.25" customHeight="1"/>
    <row r="2369" ht="14.25" customHeight="1"/>
    <row r="2371" ht="14.25" customHeight="1"/>
    <row r="2373" ht="14.25" customHeight="1"/>
    <row r="2375" ht="14.25" customHeight="1"/>
    <row r="2377" ht="14.25" customHeight="1"/>
    <row r="2379" ht="14.25" customHeight="1"/>
    <row r="2381" ht="14.25" customHeight="1"/>
    <row r="2383" ht="14.25" customHeight="1"/>
    <row r="2385" ht="14.25" customHeight="1"/>
    <row r="2387" ht="14.25" customHeight="1"/>
    <row r="2389" ht="14.25" customHeight="1"/>
    <row r="2391" ht="14.25" customHeight="1"/>
    <row r="2393" ht="14.25" customHeight="1"/>
    <row r="2395" ht="14.25" customHeight="1"/>
    <row r="2397" ht="14.25" customHeight="1"/>
    <row r="2399" ht="14.25" customHeight="1"/>
    <row r="2401" ht="14.25" customHeight="1"/>
    <row r="2403" ht="14.25" customHeight="1"/>
    <row r="2405" ht="14.25" customHeight="1"/>
    <row r="2407" ht="14.25" customHeight="1"/>
    <row r="2409" ht="14.25" customHeight="1"/>
    <row r="2411" ht="14.25" customHeight="1"/>
    <row r="2413" ht="14.25" customHeight="1"/>
    <row r="2415" ht="14.25" customHeight="1"/>
    <row r="2417" ht="14.25" customHeight="1"/>
    <row r="2419" ht="14.25" customHeight="1"/>
    <row r="2421" ht="14.25" customHeight="1"/>
    <row r="2423" ht="14.25" customHeight="1"/>
    <row r="2425" ht="14.25" customHeight="1"/>
    <row r="2427" ht="14.25" customHeight="1"/>
    <row r="2429" ht="14.25" customHeight="1"/>
    <row r="2431" ht="14.25" customHeight="1"/>
    <row r="2433" ht="14.25" customHeight="1"/>
    <row r="2435" ht="14.25" customHeight="1"/>
    <row r="2437" ht="14.25" customHeight="1"/>
    <row r="2439" ht="14.25" customHeight="1"/>
    <row r="2441" ht="14.25" customHeight="1"/>
    <row r="2443" ht="14.25" customHeight="1"/>
    <row r="2445" ht="14.25" customHeight="1"/>
    <row r="2447" ht="14.25" customHeight="1"/>
    <row r="2449" ht="14.25" customHeight="1"/>
    <row r="2451" ht="14.25" customHeight="1"/>
    <row r="2453" ht="14.25" customHeight="1"/>
    <row r="2455" ht="14.25" customHeight="1"/>
    <row r="2457" ht="14.25" customHeight="1"/>
    <row r="2459" ht="14.25" customHeight="1"/>
    <row r="2461" ht="14.25" customHeight="1"/>
    <row r="2463" ht="14.25" customHeight="1"/>
    <row r="2465" ht="14.25" customHeight="1"/>
    <row r="2467" ht="14.25" customHeight="1"/>
    <row r="2469" ht="14.25" customHeight="1"/>
    <row r="2471" ht="14.25" customHeight="1"/>
    <row r="2473" ht="14.25" customHeight="1"/>
    <row r="2475" ht="14.25" customHeight="1"/>
    <row r="2477" ht="14.25" customHeight="1"/>
    <row r="2479" ht="14.25" customHeight="1"/>
    <row r="2481" ht="14.25" customHeight="1"/>
    <row r="2483" ht="14.25" customHeight="1"/>
    <row r="2485" ht="14.25" customHeight="1"/>
    <row r="2487" ht="14.25" customHeight="1"/>
    <row r="2489" ht="14.25" customHeight="1"/>
    <row r="2491" ht="14.25" customHeight="1"/>
    <row r="2493" ht="14.25" customHeight="1"/>
    <row r="2495" ht="14.25" customHeight="1"/>
    <row r="2497" ht="14.25" customHeight="1"/>
    <row r="2499" ht="14.25" customHeight="1"/>
    <row r="2501" ht="14.25" customHeight="1"/>
    <row r="2503" ht="14.25" customHeight="1"/>
    <row r="2505" ht="14.25" customHeight="1"/>
    <row r="2507" ht="14.25" customHeight="1"/>
    <row r="2509" ht="14.25" customHeight="1"/>
    <row r="2511" ht="14.25" customHeight="1"/>
    <row r="2513" ht="14.25" customHeight="1"/>
    <row r="2515" ht="14.25" customHeight="1"/>
    <row r="2517" ht="14.25" customHeight="1"/>
    <row r="2519" ht="14.25" customHeight="1"/>
    <row r="2521" ht="14.25" customHeight="1"/>
    <row r="2523" ht="14.25" customHeight="1"/>
    <row r="2525" ht="14.25" customHeight="1"/>
    <row r="2527" ht="14.25" customHeight="1"/>
    <row r="2529" ht="14.25" customHeight="1"/>
    <row r="2531" ht="14.25" customHeight="1"/>
    <row r="2533" ht="14.25" customHeight="1"/>
    <row r="2535" ht="14.25" customHeight="1"/>
    <row r="2537" ht="14.25" customHeight="1"/>
    <row r="2539" ht="14.25" customHeight="1"/>
    <row r="2541" ht="14.25" customHeight="1"/>
    <row r="2543" ht="14.25" customHeight="1"/>
    <row r="2545" ht="14.25" customHeight="1"/>
    <row r="2547" ht="14.25" customHeight="1"/>
    <row r="2549" ht="14.25" customHeight="1"/>
    <row r="2551" ht="14.25" customHeight="1"/>
    <row r="2553" ht="14.25" customHeight="1"/>
    <row r="2555" ht="14.25" customHeight="1"/>
    <row r="2557" ht="14.25" customHeight="1"/>
    <row r="2559" ht="14.25" customHeight="1"/>
    <row r="2561" ht="14.25" customHeight="1"/>
    <row r="2563" ht="14.25" customHeight="1"/>
    <row r="2565" ht="14.25" customHeight="1"/>
    <row r="2567" ht="14.25" customHeight="1"/>
    <row r="2569" ht="14.25" customHeight="1"/>
    <row r="2571" ht="14.25" customHeight="1"/>
    <row r="2573" ht="14.25" customHeight="1"/>
    <row r="2575" ht="14.25" customHeight="1"/>
    <row r="2577" ht="14.25" customHeight="1"/>
    <row r="2579" ht="14.25" customHeight="1"/>
    <row r="2581" ht="14.25" customHeight="1"/>
    <row r="2583" ht="14.25" customHeight="1"/>
    <row r="2585" ht="14.25" customHeight="1"/>
    <row r="2587" ht="14.25" customHeight="1"/>
    <row r="2589" ht="14.25" customHeight="1"/>
    <row r="2591" ht="14.25" customHeight="1"/>
    <row r="2593" ht="14.25" customHeight="1"/>
    <row r="2595" ht="14.25" customHeight="1"/>
    <row r="2597" ht="14.25" customHeight="1"/>
    <row r="2599" ht="14.25" customHeight="1"/>
    <row r="2601" ht="14.25" customHeight="1"/>
    <row r="2603" ht="14.25" customHeight="1"/>
    <row r="2605" ht="14.25" customHeight="1"/>
    <row r="2607" ht="14.25" customHeight="1"/>
    <row r="2609" ht="14.25" customHeight="1"/>
    <row r="2611" ht="14.25" customHeight="1"/>
    <row r="2613" ht="14.25" customHeight="1"/>
    <row r="2615" ht="14.25" customHeight="1"/>
    <row r="2617" ht="14.25" customHeight="1"/>
    <row r="2619" ht="14.25" customHeight="1"/>
    <row r="2621" ht="14.25" customHeight="1"/>
    <row r="2623" ht="14.25" customHeight="1"/>
    <row r="2625" ht="14.25" customHeight="1"/>
    <row r="2627" ht="14.25" customHeight="1"/>
    <row r="2629" ht="14.25" customHeight="1"/>
    <row r="2631" ht="14.25" customHeight="1"/>
    <row r="2633" ht="14.25" customHeight="1"/>
    <row r="2635" ht="14.25" customHeight="1"/>
    <row r="2637" ht="14.25" customHeight="1"/>
    <row r="2639" ht="14.25" customHeight="1"/>
    <row r="2641" ht="14.25" customHeight="1"/>
    <row r="2643" ht="14.25" customHeight="1"/>
    <row r="2645" ht="14.25" customHeight="1"/>
    <row r="2647" ht="14.25" customHeight="1"/>
    <row r="2649" ht="14.25" customHeight="1"/>
    <row r="2651" ht="14.25" customHeight="1"/>
    <row r="2653" ht="14.25" customHeight="1"/>
    <row r="2655" ht="14.25" customHeight="1"/>
    <row r="2657" ht="14.25" customHeight="1"/>
    <row r="2659" ht="14.25" customHeight="1"/>
    <row r="2661" ht="14.25" customHeight="1"/>
    <row r="2663" ht="14.25" customHeight="1"/>
    <row r="2665" ht="14.25" customHeight="1"/>
    <row r="2667" ht="14.25" customHeight="1"/>
    <row r="2669" ht="14.25" customHeight="1"/>
    <row r="2671" ht="14.25" customHeight="1"/>
    <row r="2673" ht="14.25" customHeight="1"/>
    <row r="2675" ht="14.25" customHeight="1"/>
    <row r="2677" ht="14.25" customHeight="1"/>
    <row r="2679" ht="14.25" customHeight="1"/>
    <row r="2681" ht="14.25" customHeight="1"/>
    <row r="2683" ht="14.25" customHeight="1"/>
    <row r="2685" ht="14.25" customHeight="1"/>
    <row r="2687" ht="14.25" customHeight="1"/>
    <row r="2689" ht="14.25" customHeight="1"/>
    <row r="2691" ht="14.25" customHeight="1"/>
    <row r="2693" ht="14.25" customHeight="1"/>
    <row r="2695" ht="14.25" customHeight="1"/>
    <row r="2697" ht="14.25" customHeight="1"/>
    <row r="2699" ht="14.25" customHeight="1"/>
    <row r="2701" ht="14.25" customHeight="1"/>
    <row r="2703" ht="14.25" customHeight="1"/>
    <row r="2705" ht="14.25" customHeight="1"/>
    <row r="2707" ht="14.25" customHeight="1"/>
    <row r="2709" ht="14.25" customHeight="1"/>
    <row r="2711" ht="14.25" customHeight="1"/>
    <row r="2713" ht="14.25" customHeight="1"/>
    <row r="2715" ht="14.25" customHeight="1"/>
    <row r="2717" ht="14.25" customHeight="1"/>
    <row r="2719" ht="14.25" customHeight="1"/>
    <row r="2721" ht="14.25" customHeight="1"/>
    <row r="2723" ht="14.25" customHeight="1"/>
    <row r="2725" ht="14.25" customHeight="1"/>
    <row r="2727" ht="14.25" customHeight="1"/>
    <row r="2729" ht="14.25" customHeight="1"/>
    <row r="2731" ht="14.25" customHeight="1"/>
    <row r="2733" ht="14.25" customHeight="1"/>
    <row r="2735" ht="14.25" customHeight="1"/>
    <row r="2737" ht="14.25" customHeight="1"/>
    <row r="2739" ht="14.25" customHeight="1"/>
    <row r="2741" ht="14.25" customHeight="1"/>
    <row r="2743" ht="14.25" customHeight="1"/>
    <row r="2745" ht="14.25" customHeight="1"/>
    <row r="2747" ht="14.25" customHeight="1"/>
    <row r="2749" ht="14.25" customHeight="1"/>
    <row r="2751" ht="14.25" customHeight="1"/>
    <row r="2753" ht="14.25" customHeight="1"/>
    <row r="2755" ht="14.25" customHeight="1"/>
    <row r="2757" ht="14.25" customHeight="1"/>
    <row r="2759" ht="14.25" customHeight="1"/>
    <row r="2761" ht="14.25" customHeight="1"/>
    <row r="2763" ht="14.25" customHeight="1"/>
    <row r="2765" ht="14.25" customHeight="1"/>
    <row r="2767" ht="14.25" customHeight="1"/>
    <row r="2769" ht="14.25" customHeight="1"/>
    <row r="2771" ht="14.25" customHeight="1"/>
    <row r="2773" ht="14.25" customHeight="1"/>
    <row r="2775" ht="14.25" customHeight="1"/>
    <row r="2777" ht="14.25" customHeight="1"/>
    <row r="2779" ht="14.25" customHeight="1"/>
    <row r="2781" ht="14.25" customHeight="1"/>
    <row r="2783" ht="14.25" customHeight="1"/>
    <row r="2785" ht="14.25" customHeight="1"/>
    <row r="2787" ht="14.25" customHeight="1"/>
    <row r="2789" ht="14.25" customHeight="1"/>
    <row r="2791" ht="14.25" customHeight="1"/>
    <row r="2793" ht="14.25" customHeight="1"/>
    <row r="2795" ht="14.25" customHeight="1"/>
    <row r="2797" ht="14.25" customHeight="1"/>
    <row r="2799" ht="14.25" customHeight="1"/>
    <row r="2801" ht="14.25" customHeight="1"/>
    <row r="2803" ht="14.25" customHeight="1"/>
    <row r="2805" ht="14.25" customHeight="1"/>
    <row r="2807" ht="14.25" customHeight="1"/>
    <row r="2809" ht="14.25" customHeight="1"/>
    <row r="2811" ht="14.25" customHeight="1"/>
    <row r="2813" ht="14.25" customHeight="1"/>
    <row r="2815" ht="14.25" customHeight="1"/>
    <row r="2817" ht="14.25" customHeight="1"/>
    <row r="2819" ht="14.25" customHeight="1"/>
    <row r="2821" ht="14.25" customHeight="1"/>
    <row r="2823" ht="14.25" customHeight="1"/>
    <row r="2825" ht="14.25" customHeight="1"/>
    <row r="2827" ht="14.25" customHeight="1"/>
    <row r="2829" ht="14.25" customHeight="1"/>
    <row r="2831" ht="14.25" customHeight="1"/>
    <row r="2833" ht="14.25" customHeight="1"/>
    <row r="2835" ht="14.25" customHeight="1"/>
    <row r="2837" ht="14.25" customHeight="1"/>
    <row r="2839" ht="14.25" customHeight="1"/>
    <row r="2841" ht="14.25" customHeight="1"/>
    <row r="2843" ht="14.25" customHeight="1"/>
    <row r="2845" ht="14.25" customHeight="1"/>
    <row r="2847" ht="14.25" customHeight="1"/>
    <row r="2849" ht="14.25" customHeight="1"/>
    <row r="2851" ht="14.25" customHeight="1"/>
    <row r="2853" ht="14.25" customHeight="1"/>
    <row r="2855" ht="14.25" customHeight="1"/>
    <row r="2857" ht="14.25" customHeight="1"/>
    <row r="2859" ht="14.25" customHeight="1"/>
    <row r="2861" ht="14.25" customHeight="1"/>
    <row r="2863" ht="14.25" customHeight="1"/>
    <row r="2865" ht="14.25" customHeight="1"/>
    <row r="2867" ht="14.25" customHeight="1"/>
    <row r="2869" ht="14.25" customHeight="1"/>
    <row r="2871" ht="14.25" customHeight="1"/>
    <row r="2873" ht="14.25" customHeight="1"/>
    <row r="2875" ht="14.25" customHeight="1"/>
    <row r="2877" ht="14.25" customHeight="1"/>
    <row r="2879" ht="14.25" customHeight="1"/>
    <row r="2881" ht="14.25" customHeight="1"/>
    <row r="2883" ht="14.25" customHeight="1"/>
    <row r="2885" ht="14.25" customHeight="1"/>
    <row r="2887" ht="14.25" customHeight="1"/>
    <row r="2889" ht="14.25" customHeight="1"/>
    <row r="2891" ht="14.25" customHeight="1"/>
    <row r="2893" ht="14.25" customHeight="1"/>
    <row r="2895" ht="14.25" customHeight="1"/>
    <row r="2897" ht="14.25" customHeight="1"/>
    <row r="2899" ht="14.25" customHeight="1"/>
    <row r="2901" ht="14.25" customHeight="1"/>
    <row r="2903" ht="14.25" customHeight="1"/>
    <row r="2905" ht="14.25" customHeight="1"/>
    <row r="2907" ht="14.25" customHeight="1"/>
    <row r="2909" ht="14.25" customHeight="1"/>
    <row r="2911" ht="14.25" customHeight="1"/>
    <row r="2913" ht="14.25" customHeight="1"/>
    <row r="2915" ht="14.25" customHeight="1"/>
    <row r="2917" ht="14.25" customHeight="1"/>
    <row r="2919" ht="14.25" customHeight="1"/>
    <row r="2921" ht="14.25" customHeight="1"/>
    <row r="2923" ht="14.25" customHeight="1"/>
    <row r="2925" ht="14.25" customHeight="1"/>
    <row r="2927" ht="14.25" customHeight="1"/>
    <row r="2929" ht="14.25" customHeight="1"/>
    <row r="2931" ht="14.25" customHeight="1"/>
    <row r="2933" ht="14.25" customHeight="1"/>
    <row r="2935" ht="14.25" customHeight="1"/>
    <row r="2937" ht="14.25" customHeight="1"/>
    <row r="2939" ht="14.25" customHeight="1"/>
    <row r="2941" ht="14.25" customHeight="1"/>
    <row r="2943" ht="14.25" customHeight="1"/>
    <row r="2945" ht="14.25" customHeight="1"/>
    <row r="2947" ht="14.25" customHeight="1"/>
    <row r="2949" ht="14.25" customHeight="1"/>
    <row r="2951" ht="14.25" customHeight="1"/>
    <row r="2953" ht="14.25" customHeight="1"/>
    <row r="2955" ht="14.25" customHeight="1"/>
    <row r="2957" ht="14.25" customHeight="1"/>
    <row r="2959" ht="14.25" customHeight="1"/>
    <row r="2961" ht="14.25" customHeight="1"/>
    <row r="2963" ht="14.25" customHeight="1"/>
    <row r="2965" ht="14.25" customHeight="1"/>
    <row r="2967" ht="14.25" customHeight="1"/>
    <row r="2969" ht="14.25" customHeight="1"/>
    <row r="2971" ht="14.25" customHeight="1"/>
    <row r="2973" ht="14.25" customHeight="1"/>
    <row r="2975" ht="14.25" customHeight="1"/>
    <row r="2977" ht="14.25" customHeight="1"/>
    <row r="2979" ht="14.25" customHeight="1"/>
    <row r="2981" ht="14.25" customHeight="1"/>
    <row r="2983" ht="14.25" customHeight="1"/>
    <row r="2985" ht="14.25" customHeight="1"/>
    <row r="2987" ht="14.25" customHeight="1"/>
    <row r="2989" ht="14.25" customHeight="1"/>
    <row r="2991" ht="14.25" customHeight="1"/>
    <row r="2993" ht="14.25" customHeight="1"/>
    <row r="2995" ht="14.25" customHeight="1"/>
    <row r="2997" ht="14.25" customHeight="1"/>
    <row r="2999" ht="14.25" customHeight="1"/>
    <row r="3001" ht="14.25" customHeight="1"/>
    <row r="3003" ht="14.25" customHeight="1"/>
    <row r="3005" ht="14.25" customHeight="1"/>
    <row r="3007" ht="14.25" customHeight="1"/>
    <row r="3009" ht="14.25" customHeight="1"/>
    <row r="3011" ht="14.25" customHeight="1"/>
    <row r="3013" ht="14.25" customHeight="1"/>
    <row r="3015" ht="14.25" customHeight="1"/>
    <row r="3017" ht="14.25" customHeight="1"/>
    <row r="3019" ht="14.25" customHeight="1"/>
    <row r="3021" ht="14.25" customHeight="1"/>
    <row r="3023" ht="14.25" customHeight="1"/>
    <row r="3025" ht="14.25" customHeight="1"/>
    <row r="3027" ht="14.25" customHeight="1"/>
    <row r="3029" ht="14.25" customHeight="1"/>
    <row r="3031" ht="14.25" customHeight="1"/>
    <row r="3033" ht="14.25" customHeight="1"/>
    <row r="3035" ht="14.25" customHeight="1"/>
    <row r="3037" ht="14.25" customHeight="1"/>
    <row r="3039" ht="14.25" customHeight="1"/>
    <row r="3041" ht="14.25" customHeight="1"/>
    <row r="3043" ht="14.25" customHeight="1"/>
    <row r="3045" ht="14.25" customHeight="1"/>
    <row r="3047" ht="14.25" customHeight="1"/>
    <row r="3049" ht="14.25" customHeight="1"/>
    <row r="3051" ht="14.25" customHeight="1"/>
    <row r="3053" ht="14.25" customHeight="1"/>
    <row r="3055" ht="14.25" customHeight="1"/>
    <row r="3057" ht="14.25" customHeight="1"/>
    <row r="3059" ht="14.25" customHeight="1"/>
    <row r="3061" ht="14.25" customHeight="1"/>
    <row r="3063" ht="14.25" customHeight="1"/>
    <row r="3065" ht="14.25" customHeight="1"/>
    <row r="3067" ht="14.25" customHeight="1"/>
    <row r="3069" ht="14.25" customHeight="1"/>
    <row r="3071" ht="14.25" customHeight="1"/>
    <row r="3073" ht="14.25" customHeight="1"/>
    <row r="3075" ht="14.25" customHeight="1"/>
    <row r="3077" ht="14.25" customHeight="1"/>
    <row r="3079" ht="14.25" customHeight="1"/>
    <row r="3081" ht="14.25" customHeight="1"/>
    <row r="3083" ht="14.25" customHeight="1"/>
    <row r="3085" ht="14.25" customHeight="1"/>
    <row r="3087" ht="14.25" customHeight="1"/>
    <row r="3089" ht="14.25" customHeight="1"/>
    <row r="3091" ht="14.25" customHeight="1"/>
    <row r="3093" ht="14.25" customHeight="1"/>
    <row r="3095" ht="14.25" customHeight="1"/>
    <row r="3097" ht="14.25" customHeight="1"/>
    <row r="3099" ht="14.25" customHeight="1"/>
    <row r="3101" ht="14.25" customHeight="1"/>
    <row r="3103" ht="14.25" customHeight="1"/>
    <row r="3105" ht="14.25" customHeight="1"/>
    <row r="3107" ht="14.25" customHeight="1"/>
    <row r="3109" ht="14.25" customHeight="1"/>
    <row r="3111" ht="14.25" customHeight="1"/>
    <row r="3113" ht="14.25" customHeight="1"/>
    <row r="3115" ht="14.25" customHeight="1"/>
    <row r="3117" ht="14.25" customHeight="1"/>
    <row r="3119" ht="14.25" customHeight="1"/>
    <row r="3121" ht="14.25" customHeight="1"/>
    <row r="3123" ht="14.25" customHeight="1"/>
    <row r="3125" ht="14.25" customHeight="1"/>
    <row r="3127" ht="14.25" customHeight="1"/>
    <row r="3129" ht="14.25" customHeight="1"/>
    <row r="3131" ht="14.25" customHeight="1"/>
    <row r="3133" ht="14.25" customHeight="1"/>
    <row r="3135" ht="14.25" customHeight="1"/>
    <row r="3137" ht="14.25" customHeight="1"/>
    <row r="3139" ht="14.25" customHeight="1"/>
    <row r="3141" ht="14.25" customHeight="1"/>
    <row r="3143" ht="14.25" customHeight="1"/>
    <row r="3145" ht="14.25" customHeight="1"/>
    <row r="3147" ht="14.25" customHeight="1"/>
    <row r="3149" ht="14.25" customHeight="1"/>
    <row r="3151" ht="14.25" customHeight="1"/>
    <row r="3153" ht="14.25" customHeight="1"/>
    <row r="3155" ht="14.25" customHeight="1"/>
    <row r="3157" ht="14.25" customHeight="1"/>
    <row r="3159" ht="14.25" customHeight="1"/>
    <row r="3161" ht="14.25" customHeight="1"/>
    <row r="3163" ht="14.25" customHeight="1"/>
    <row r="3165" ht="14.25" customHeight="1"/>
    <row r="3167" ht="14.25" customHeight="1"/>
    <row r="3169" ht="14.25" customHeight="1"/>
    <row r="3171" ht="14.25" customHeight="1"/>
    <row r="3173" ht="14.25" customHeight="1"/>
    <row r="3175" ht="14.25" customHeight="1"/>
    <row r="3177" ht="14.25" customHeight="1"/>
    <row r="3179" ht="14.25" customHeight="1"/>
    <row r="3181" ht="14.25" customHeight="1"/>
    <row r="3183" ht="14.25" customHeight="1"/>
    <row r="3185" ht="14.25" customHeight="1"/>
    <row r="3187" ht="14.25" customHeight="1"/>
    <row r="3189" ht="14.25" customHeight="1"/>
    <row r="3191" ht="14.25" customHeight="1"/>
    <row r="3193" ht="14.25" customHeight="1"/>
    <row r="3195" ht="14.25" customHeight="1"/>
    <row r="3197" ht="14.25" customHeight="1"/>
    <row r="3199" ht="14.25" customHeight="1"/>
    <row r="3201" ht="14.25" customHeight="1"/>
    <row r="3203" ht="14.25" customHeight="1"/>
    <row r="3205" ht="14.25" customHeight="1"/>
    <row r="3207" ht="14.25" customHeight="1"/>
    <row r="3209" ht="14.25" customHeight="1"/>
    <row r="3211" ht="14.25" customHeight="1"/>
    <row r="3213" ht="14.25" customHeight="1"/>
    <row r="3215" ht="14.25" customHeight="1"/>
    <row r="3217" ht="14.25" customHeight="1"/>
    <row r="3219" ht="14.25" customHeight="1"/>
    <row r="3221" ht="14.25" customHeight="1"/>
    <row r="3223" ht="14.25" customHeight="1"/>
    <row r="3225" ht="14.25" customHeight="1"/>
    <row r="3227" ht="14.25" customHeight="1"/>
    <row r="3229" ht="14.25" customHeight="1"/>
    <row r="3231" ht="14.25" customHeight="1"/>
    <row r="3233" ht="14.25" customHeight="1"/>
    <row r="3235" ht="14.25" customHeight="1"/>
    <row r="3237" ht="14.25" customHeight="1"/>
    <row r="3239" ht="14.25" customHeight="1"/>
    <row r="3241" ht="14.25" customHeight="1"/>
    <row r="3243" ht="14.25" customHeight="1"/>
    <row r="3245" ht="14.25" customHeight="1"/>
    <row r="3247" ht="14.25" customHeight="1"/>
    <row r="3249" ht="14.25" customHeight="1"/>
    <row r="3251" ht="14.25" customHeight="1"/>
    <row r="3253" ht="14.25" customHeight="1"/>
    <row r="3255" ht="14.25" customHeight="1"/>
    <row r="3257" ht="14.25" customHeight="1"/>
    <row r="3259" ht="14.25" customHeight="1"/>
    <row r="3261" ht="14.25" customHeight="1"/>
    <row r="3263" ht="14.25" customHeight="1"/>
    <row r="3265" ht="14.25" customHeight="1"/>
    <row r="3267" ht="14.25" customHeight="1"/>
    <row r="3269" ht="14.25" customHeight="1"/>
    <row r="3271" ht="14.25" customHeight="1"/>
    <row r="3273" ht="14.25" customHeight="1"/>
    <row r="3275" ht="14.25" customHeight="1"/>
    <row r="3277" ht="14.25" customHeight="1"/>
    <row r="3279" ht="14.25" customHeight="1"/>
    <row r="3281" ht="14.25" customHeight="1"/>
    <row r="3283" ht="14.25" customHeight="1"/>
    <row r="3285" ht="14.25" customHeight="1"/>
    <row r="3287" ht="14.25" customHeight="1"/>
    <row r="3289" ht="14.25" customHeight="1"/>
    <row r="3291" ht="14.25" customHeight="1"/>
    <row r="3293" ht="14.25" customHeight="1"/>
    <row r="3295" ht="14.25" customHeight="1"/>
    <row r="3297" ht="14.25" customHeight="1"/>
    <row r="3299" ht="14.25" customHeight="1"/>
    <row r="3301" ht="14.25" customHeight="1"/>
    <row r="3303" ht="14.25" customHeight="1"/>
    <row r="3305" ht="14.25" customHeight="1"/>
    <row r="3307" ht="14.25" customHeight="1"/>
    <row r="3309" ht="14.25" customHeight="1"/>
    <row r="3311" ht="14.25" customHeight="1"/>
    <row r="3313" ht="14.25" customHeight="1"/>
    <row r="3315" ht="14.25" customHeight="1"/>
    <row r="3317" ht="14.25" customHeight="1"/>
    <row r="3319" ht="14.25" customHeight="1"/>
    <row r="3321" ht="14.25" customHeight="1"/>
    <row r="3323" ht="14.25" customHeight="1"/>
    <row r="3325" ht="14.25" customHeight="1"/>
    <row r="3327" ht="14.25" customHeight="1"/>
    <row r="3329" ht="14.25" customHeight="1"/>
    <row r="3331" ht="14.25" customHeight="1"/>
    <row r="3333" ht="14.25" customHeight="1"/>
    <row r="3335" ht="14.25" customHeight="1"/>
    <row r="3337" ht="14.25" customHeight="1"/>
    <row r="3339" ht="14.25" customHeight="1"/>
    <row r="3341" ht="14.25" customHeight="1"/>
    <row r="3343" ht="14.25" customHeight="1"/>
    <row r="3345" ht="14.25" customHeight="1"/>
    <row r="3347" ht="14.25" customHeight="1"/>
    <row r="3349" ht="14.25" customHeight="1"/>
    <row r="3351" ht="14.25" customHeight="1"/>
    <row r="3353" ht="14.25" customHeight="1"/>
    <row r="3355" ht="14.25" customHeight="1"/>
    <row r="3357" ht="14.25" customHeight="1"/>
    <row r="3359" ht="14.25" customHeight="1"/>
    <row r="3361" ht="14.25" customHeight="1"/>
    <row r="3363" ht="14.25" customHeight="1"/>
    <row r="3365" ht="14.25" customHeight="1"/>
    <row r="3367" ht="14.25" customHeight="1"/>
    <row r="3369" ht="14.25" customHeight="1"/>
    <row r="3371" ht="14.25" customHeight="1"/>
    <row r="3373" ht="14.25" customHeight="1"/>
    <row r="3375" ht="14.25" customHeight="1"/>
    <row r="3377" ht="14.25" customHeight="1"/>
    <row r="3379" ht="14.25" customHeight="1"/>
    <row r="3381" ht="14.25" customHeight="1"/>
    <row r="3383" ht="14.25" customHeight="1"/>
    <row r="3385" ht="14.25" customHeight="1"/>
    <row r="3387" ht="14.25" customHeight="1"/>
    <row r="3389" ht="14.25" customHeight="1"/>
    <row r="3391" ht="14.25" customHeight="1"/>
    <row r="3393" ht="14.25" customHeight="1"/>
    <row r="3395" ht="14.25" customHeight="1"/>
    <row r="3397" ht="14.25" customHeight="1"/>
    <row r="3399" ht="14.25" customHeight="1"/>
    <row r="3401" ht="14.25" customHeight="1"/>
    <row r="3403" ht="14.25" customHeight="1"/>
    <row r="3405" ht="14.25" customHeight="1"/>
    <row r="3407" ht="14.25" customHeight="1"/>
    <row r="3409" ht="14.25" customHeight="1"/>
    <row r="3411" ht="14.25" customHeight="1"/>
    <row r="3413" ht="14.25" customHeight="1"/>
    <row r="3415" ht="14.25" customHeight="1"/>
    <row r="3417" ht="14.25" customHeight="1"/>
    <row r="3419" ht="14.25" customHeight="1"/>
    <row r="3421" ht="14.25" customHeight="1"/>
    <row r="3423" ht="14.25" customHeight="1"/>
    <row r="3425" ht="14.25" customHeight="1"/>
    <row r="3427" ht="14.25" customHeight="1"/>
    <row r="3429" ht="14.25" customHeight="1"/>
    <row r="3431" ht="14.25" customHeight="1"/>
    <row r="3433" ht="14.25" customHeight="1"/>
    <row r="3435" ht="14.25" customHeight="1"/>
    <row r="3437" ht="14.25" customHeight="1"/>
    <row r="3439" ht="14.25" customHeight="1"/>
    <row r="3441" ht="14.25" customHeight="1"/>
    <row r="3443" ht="14.25" customHeight="1"/>
    <row r="3445" ht="14.25" customHeight="1"/>
    <row r="3447" ht="14.25" customHeight="1"/>
    <row r="3449" ht="14.25" customHeight="1"/>
    <row r="3451" ht="14.25" customHeight="1"/>
    <row r="3453" ht="14.25" customHeight="1"/>
    <row r="3455" ht="14.25" customHeight="1"/>
    <row r="3457" ht="14.25" customHeight="1"/>
    <row r="3459" ht="14.25" customHeight="1"/>
    <row r="3461" ht="14.25" customHeight="1"/>
    <row r="3463" ht="14.25" customHeight="1"/>
    <row r="3465" ht="14.25" customHeight="1"/>
    <row r="3467" ht="14.25" customHeight="1"/>
    <row r="3469" ht="14.25" customHeight="1"/>
    <row r="3471" ht="14.25" customHeight="1"/>
    <row r="3473" ht="14.25" customHeight="1"/>
    <row r="3475" ht="14.25" customHeight="1"/>
    <row r="3477" ht="14.25" customHeight="1"/>
    <row r="3479" ht="14.25" customHeight="1"/>
    <row r="3481" ht="14.25" customHeight="1"/>
    <row r="3483" ht="14.25" customHeight="1"/>
    <row r="3485" ht="14.25" customHeight="1"/>
    <row r="3487" ht="14.25" customHeight="1"/>
    <row r="3489" ht="14.25" customHeight="1"/>
    <row r="3491" ht="14.25" customHeight="1"/>
    <row r="3493" ht="14.25" customHeight="1"/>
    <row r="3495" ht="14.25" customHeight="1"/>
    <row r="3497" ht="14.25" customHeight="1"/>
    <row r="3499" ht="14.25" customHeight="1"/>
    <row r="3501" ht="14.25" customHeight="1"/>
    <row r="3503" ht="14.25" customHeight="1"/>
    <row r="3505" ht="14.25" customHeight="1"/>
    <row r="3507" ht="14.25" customHeight="1"/>
    <row r="3509" ht="14.25" customHeight="1"/>
    <row r="3511" ht="14.25" customHeight="1"/>
    <row r="3513" ht="14.25" customHeight="1"/>
    <row r="3515" ht="14.25" customHeight="1"/>
    <row r="3517" ht="14.25" customHeight="1"/>
    <row r="3519" ht="14.25" customHeight="1"/>
    <row r="3521" ht="14.25" customHeight="1"/>
    <row r="3523" ht="14.25" customHeight="1"/>
    <row r="3525" ht="14.25" customHeight="1"/>
    <row r="3527" ht="14.25" customHeight="1"/>
    <row r="3529" ht="14.25" customHeight="1"/>
    <row r="3531" ht="14.25" customHeight="1"/>
    <row r="3533" ht="14.25" customHeight="1"/>
    <row r="3535" ht="14.25" customHeight="1"/>
    <row r="3537" ht="14.25" customHeight="1"/>
    <row r="3539" ht="14.25" customHeight="1"/>
    <row r="3541" ht="14.25" customHeight="1"/>
    <row r="3543" ht="14.25" customHeight="1"/>
    <row r="3545" ht="14.25" customHeight="1"/>
    <row r="3547" ht="14.25" customHeight="1"/>
    <row r="3549" ht="14.25" customHeight="1"/>
    <row r="3551" ht="14.25" customHeight="1"/>
    <row r="3553" ht="14.25" customHeight="1"/>
    <row r="3555" ht="14.25" customHeight="1"/>
    <row r="3557" ht="14.25" customHeight="1"/>
    <row r="3559" ht="14.25" customHeight="1"/>
    <row r="3561" ht="14.25" customHeight="1"/>
    <row r="3563" ht="14.25" customHeight="1"/>
    <row r="3565" ht="14.25" customHeight="1"/>
    <row r="3567" ht="14.25" customHeight="1"/>
    <row r="3569" ht="14.25" customHeight="1"/>
    <row r="3571" ht="14.25" customHeight="1"/>
    <row r="3573" ht="14.25" customHeight="1"/>
    <row r="3575" ht="14.25" customHeight="1"/>
    <row r="3577" ht="14.25" customHeight="1"/>
    <row r="3579" ht="14.25" customHeight="1"/>
    <row r="3581" ht="14.25" customHeight="1"/>
    <row r="3583" ht="14.25" customHeight="1"/>
    <row r="3585" ht="14.25" customHeight="1"/>
    <row r="3587" ht="14.25" customHeight="1"/>
    <row r="3589" ht="14.25" customHeight="1"/>
    <row r="3591" ht="14.25" customHeight="1"/>
    <row r="3593" ht="14.25" customHeight="1"/>
    <row r="3595" ht="14.25" customHeight="1"/>
    <row r="3597" ht="14.25" customHeight="1"/>
    <row r="3599" ht="14.25" customHeight="1"/>
    <row r="3601" ht="14.25" customHeight="1"/>
    <row r="3603" ht="14.25" customHeight="1"/>
    <row r="3605" ht="14.25" customHeight="1"/>
    <row r="3607" ht="14.25" customHeight="1"/>
    <row r="3609" ht="14.25" customHeight="1"/>
    <row r="3611" ht="14.25" customHeight="1"/>
    <row r="3613" ht="14.25" customHeight="1"/>
    <row r="3615" ht="14.25" customHeight="1"/>
    <row r="3617" ht="14.25" customHeight="1"/>
    <row r="3619" ht="14.25" customHeight="1"/>
    <row r="3621" ht="14.25" customHeight="1"/>
    <row r="3623" ht="14.25" customHeight="1"/>
    <row r="3625" ht="14.25" customHeight="1"/>
    <row r="3627" ht="14.25" customHeight="1"/>
    <row r="3629" ht="14.25" customHeight="1"/>
    <row r="3631" ht="14.25" customHeight="1"/>
    <row r="3633" ht="14.25" customHeight="1"/>
    <row r="3635" ht="14.25" customHeight="1"/>
    <row r="3637" ht="14.25" customHeight="1"/>
    <row r="3639" ht="14.25" customHeight="1"/>
    <row r="3641" ht="14.25" customHeight="1"/>
    <row r="3643" ht="14.25" customHeight="1"/>
    <row r="3645" ht="14.25" customHeight="1"/>
    <row r="3647" ht="14.25" customHeight="1"/>
    <row r="3649" ht="14.25" customHeight="1"/>
    <row r="3651" ht="14.25" customHeight="1"/>
    <row r="3653" ht="14.25" customHeight="1"/>
    <row r="3655" ht="14.25" customHeight="1"/>
    <row r="3657" ht="14.25" customHeight="1"/>
    <row r="3659" ht="14.25" customHeight="1"/>
    <row r="3661" ht="14.25" customHeight="1"/>
    <row r="3663" ht="14.25" customHeight="1"/>
    <row r="3665" ht="14.25" customHeight="1"/>
    <row r="3667" ht="14.25" customHeight="1"/>
    <row r="3669" ht="14.25" customHeight="1"/>
    <row r="3671" ht="14.25" customHeight="1"/>
    <row r="3673" ht="14.25" customHeight="1"/>
    <row r="3675" ht="14.25" customHeight="1"/>
    <row r="3677" ht="14.25" customHeight="1"/>
    <row r="3679" ht="14.25" customHeight="1"/>
    <row r="3681" ht="14.25" customHeight="1"/>
    <row r="3683" ht="14.25" customHeight="1"/>
    <row r="3685" ht="14.25" customHeight="1"/>
    <row r="3687" ht="14.25" customHeight="1"/>
    <row r="3689" ht="14.25" customHeight="1"/>
    <row r="3691" ht="14.25" customHeight="1"/>
    <row r="3693" ht="14.25" customHeight="1"/>
    <row r="3695" ht="14.25" customHeight="1"/>
    <row r="3697" ht="14.25" customHeight="1"/>
    <row r="3699" ht="14.25" customHeight="1"/>
    <row r="3701" ht="14.25" customHeight="1"/>
    <row r="3703" ht="14.25" customHeight="1"/>
    <row r="3705" ht="14.25" customHeight="1"/>
    <row r="3707" ht="14.25" customHeight="1"/>
    <row r="3709" ht="14.25" customHeight="1"/>
    <row r="3711" ht="14.25" customHeight="1"/>
    <row r="3713" ht="14.25" customHeight="1"/>
    <row r="3715" ht="14.25" customHeight="1"/>
    <row r="3717" ht="14.25" customHeight="1"/>
    <row r="3719" ht="14.25" customHeight="1"/>
    <row r="3721" ht="14.25" customHeight="1"/>
    <row r="3723" ht="14.25" customHeight="1"/>
    <row r="3725" ht="14.25" customHeight="1"/>
    <row r="3727" ht="14.25" customHeight="1"/>
    <row r="3729" ht="14.25" customHeight="1"/>
    <row r="3731" ht="14.25" customHeight="1"/>
    <row r="3733" ht="14.25" customHeight="1"/>
    <row r="3735" ht="14.25" customHeight="1"/>
    <row r="3737" ht="14.25" customHeight="1"/>
    <row r="3739" ht="14.25" customHeight="1"/>
    <row r="3741" ht="14.25" customHeight="1"/>
    <row r="3743" ht="14.25" customHeight="1"/>
    <row r="3745" ht="14.25" customHeight="1"/>
    <row r="3747" ht="14.25" customHeight="1"/>
    <row r="3749" ht="14.25" customHeight="1"/>
    <row r="3751" ht="14.25" customHeight="1"/>
    <row r="3753" ht="14.25" customHeight="1"/>
    <row r="3755" ht="14.25" customHeight="1"/>
    <row r="3757" ht="14.25" customHeight="1"/>
    <row r="3759" ht="14.25" customHeight="1"/>
    <row r="3761" ht="14.25" customHeight="1"/>
    <row r="3763" ht="14.25" customHeight="1"/>
    <row r="3765" ht="14.25" customHeight="1"/>
    <row r="3767" ht="14.25" customHeight="1"/>
    <row r="3769" ht="14.25" customHeight="1"/>
    <row r="3771" ht="14.25" customHeight="1"/>
    <row r="3773" ht="14.25" customHeight="1"/>
    <row r="3775" ht="14.25" customHeight="1"/>
    <row r="3777" ht="14.25" customHeight="1"/>
    <row r="3779" ht="14.25" customHeight="1"/>
    <row r="3781" ht="14.25" customHeight="1"/>
    <row r="3783" ht="14.25" customHeight="1"/>
    <row r="3785" ht="14.25" customHeight="1"/>
    <row r="3787" ht="14.25" customHeight="1"/>
    <row r="3789" ht="14.25" customHeight="1"/>
    <row r="3791" ht="14.25" customHeight="1"/>
    <row r="3793" ht="14.25" customHeight="1"/>
    <row r="3795" ht="14.25" customHeight="1"/>
    <row r="3797" ht="14.25" customHeight="1"/>
    <row r="3799" ht="14.25" customHeight="1"/>
    <row r="3801" ht="14.25" customHeight="1"/>
    <row r="3803" ht="14.25" customHeight="1"/>
    <row r="3805" ht="14.25" customHeight="1"/>
    <row r="3807" ht="14.25" customHeight="1"/>
    <row r="3809" ht="14.25" customHeight="1"/>
    <row r="3811" ht="14.25" customHeight="1"/>
    <row r="3813" ht="14.25" customHeight="1"/>
    <row r="3815" ht="14.25" customHeight="1"/>
    <row r="3817" ht="14.25" customHeight="1"/>
    <row r="3819" ht="14.25" customHeight="1"/>
    <row r="3821" ht="14.25" customHeight="1"/>
    <row r="3823" ht="14.25" customHeight="1"/>
    <row r="3825" ht="14.25" customHeight="1"/>
    <row r="3827" ht="14.25" customHeight="1"/>
    <row r="3829" ht="14.25" customHeight="1"/>
    <row r="3831" ht="14.25" customHeight="1"/>
    <row r="3833" ht="14.25" customHeight="1"/>
    <row r="3835" ht="14.25" customHeight="1"/>
    <row r="3837" ht="14.25" customHeight="1"/>
    <row r="3839" ht="14.25" customHeight="1"/>
    <row r="3841" ht="14.25" customHeight="1"/>
    <row r="3843" ht="14.25" customHeight="1"/>
    <row r="3845" ht="14.25" customHeight="1"/>
    <row r="3847" ht="14.25" customHeight="1"/>
    <row r="3849" ht="14.25" customHeight="1"/>
    <row r="3851" ht="14.25" customHeight="1"/>
    <row r="3853" ht="14.25" customHeight="1"/>
    <row r="3855" ht="14.25" customHeight="1"/>
    <row r="3857" ht="14.25" customHeight="1"/>
    <row r="3859" ht="14.25" customHeight="1"/>
    <row r="3861" ht="14.25" customHeight="1"/>
    <row r="3863" ht="14.25" customHeight="1"/>
    <row r="3865" ht="14.25" customHeight="1"/>
    <row r="3867" ht="14.25" customHeight="1"/>
    <row r="3869" ht="14.25" customHeight="1"/>
    <row r="3871" ht="14.25" customHeight="1"/>
    <row r="3873" ht="14.25" customHeight="1"/>
    <row r="3875" ht="14.25" customHeight="1"/>
    <row r="3877" ht="14.25" customHeight="1"/>
    <row r="3879" ht="14.25" customHeight="1"/>
    <row r="3881" ht="14.25" customHeight="1"/>
    <row r="3883" ht="14.25" customHeight="1"/>
    <row r="3885" ht="14.25" customHeight="1"/>
    <row r="3887" ht="14.25" customHeight="1"/>
    <row r="3889" ht="14.25" customHeight="1"/>
    <row r="3891" ht="14.25" customHeight="1"/>
    <row r="3893" ht="14.25" customHeight="1"/>
    <row r="3895" ht="14.25" customHeight="1"/>
    <row r="3897" ht="14.25" customHeight="1"/>
    <row r="3899" ht="14.25" customHeight="1"/>
    <row r="3901" ht="14.25" customHeight="1"/>
    <row r="3903" ht="14.25" customHeight="1"/>
    <row r="3905" ht="14.25" customHeight="1"/>
    <row r="3907" ht="14.25" customHeight="1"/>
    <row r="3909" ht="14.25" customHeight="1"/>
    <row r="3911" ht="14.25" customHeight="1"/>
    <row r="3913" ht="14.25" customHeight="1"/>
    <row r="3915" ht="14.25" customHeight="1"/>
    <row r="3917" ht="14.25" customHeight="1"/>
    <row r="3919" ht="14.25" customHeight="1"/>
    <row r="3921" ht="14.25" customHeight="1"/>
    <row r="3923" ht="14.25" customHeight="1"/>
    <row r="3925" ht="14.25" customHeight="1"/>
    <row r="3927" ht="14.25" customHeight="1"/>
    <row r="3929" ht="14.25" customHeight="1"/>
    <row r="3931" ht="14.25" customHeight="1"/>
    <row r="3933" ht="14.25" customHeight="1"/>
    <row r="3935" ht="14.25" customHeight="1"/>
    <row r="3937" ht="14.25" customHeight="1"/>
    <row r="3939" ht="14.25" customHeight="1"/>
    <row r="3941" ht="14.25" customHeight="1"/>
    <row r="3943" ht="14.25" customHeight="1"/>
    <row r="3945" ht="14.25" customHeight="1"/>
    <row r="3947" ht="14.25" customHeight="1"/>
    <row r="3949" ht="14.25" customHeight="1"/>
    <row r="3951" ht="14.25" customHeight="1"/>
    <row r="3953" ht="14.25" customHeight="1"/>
    <row r="3955" ht="14.25" customHeight="1"/>
    <row r="3957" ht="14.25" customHeight="1"/>
    <row r="3959" ht="14.25" customHeight="1"/>
    <row r="3961" ht="14.25" customHeight="1"/>
    <row r="3963" ht="14.25" customHeight="1"/>
    <row r="3965" ht="14.25" customHeight="1"/>
    <row r="3967" ht="14.25" customHeight="1"/>
    <row r="3969" ht="14.25" customHeight="1"/>
    <row r="3971" ht="14.25" customHeight="1"/>
    <row r="3973" ht="14.25" customHeight="1"/>
    <row r="3975" ht="14.25" customHeight="1"/>
    <row r="3977" ht="14.25" customHeight="1"/>
    <row r="3979" ht="14.25" customHeight="1"/>
    <row r="3981" ht="14.25" customHeight="1"/>
    <row r="3983" ht="14.25" customHeight="1"/>
    <row r="3985" ht="14.25" customHeight="1"/>
    <row r="3987" ht="14.25" customHeight="1"/>
    <row r="3989" ht="14.25" customHeight="1"/>
    <row r="3991" ht="14.25" customHeight="1"/>
    <row r="3993" ht="14.25" customHeight="1"/>
    <row r="3995" ht="14.25" customHeight="1"/>
    <row r="3997" ht="14.25" customHeight="1"/>
    <row r="3999" ht="14.25" customHeight="1"/>
    <row r="4001" ht="14.25" customHeight="1"/>
    <row r="4003" ht="14.25" customHeight="1"/>
    <row r="4005" ht="14.25" customHeight="1"/>
    <row r="4007" ht="14.25" customHeight="1"/>
    <row r="4009" ht="14.25" customHeight="1"/>
    <row r="4011" ht="14.25" customHeight="1"/>
    <row r="4013" ht="14.25" customHeight="1"/>
    <row r="4015" ht="14.25" customHeight="1"/>
    <row r="4017" ht="14.25" customHeight="1"/>
    <row r="4019" ht="14.25" customHeight="1"/>
    <row r="4021" ht="14.25" customHeight="1"/>
    <row r="4023" ht="14.25" customHeight="1"/>
    <row r="4025" ht="14.25" customHeight="1"/>
    <row r="4027" ht="14.25" customHeight="1"/>
    <row r="4029" ht="14.25" customHeight="1"/>
    <row r="4031" ht="14.25" customHeight="1"/>
    <row r="4033" ht="14.25" customHeight="1"/>
    <row r="4035" ht="14.25" customHeight="1"/>
    <row r="4037" ht="14.25" customHeight="1"/>
    <row r="4039" ht="14.25" customHeight="1"/>
    <row r="4041" ht="14.25" customHeight="1"/>
    <row r="4043" ht="14.25" customHeight="1"/>
    <row r="4045" ht="14.25" customHeight="1"/>
    <row r="4047" ht="14.25" customHeight="1"/>
    <row r="4049" ht="14.25" customHeight="1"/>
    <row r="4051" ht="14.25" customHeight="1"/>
    <row r="4053" ht="14.25" customHeight="1"/>
    <row r="4055" ht="14.25" customHeight="1"/>
    <row r="4057" ht="14.25" customHeight="1"/>
    <row r="4059" ht="14.25" customHeight="1"/>
    <row r="4061" ht="14.25" customHeight="1"/>
    <row r="4063" ht="14.25" customHeight="1"/>
    <row r="4065" ht="14.25" customHeight="1"/>
    <row r="4067" ht="14.25" customHeight="1"/>
    <row r="4069" ht="14.25" customHeight="1"/>
    <row r="4071" ht="14.25" customHeight="1"/>
    <row r="4073" ht="14.25" customHeight="1"/>
    <row r="4075" ht="14.25" customHeight="1"/>
    <row r="4077" ht="14.25" customHeight="1"/>
    <row r="4079" ht="14.25" customHeight="1"/>
    <row r="4081" ht="14.25" customHeight="1"/>
    <row r="4083" ht="14.25" customHeight="1"/>
    <row r="4085" ht="14.25" customHeight="1"/>
    <row r="4087" ht="14.25" customHeight="1"/>
    <row r="4089" ht="14.25" customHeight="1"/>
    <row r="4091" ht="14.25" customHeight="1"/>
    <row r="4093" ht="14.25" customHeight="1"/>
    <row r="4095" ht="14.25" customHeight="1"/>
    <row r="4097" ht="14.25" customHeight="1"/>
    <row r="4099" ht="14.25" customHeight="1"/>
    <row r="4101" ht="14.25" customHeight="1"/>
    <row r="4103" ht="14.25" customHeight="1"/>
    <row r="4105" ht="14.25" customHeight="1"/>
    <row r="4107" ht="14.25" customHeight="1"/>
    <row r="4109" ht="14.25" customHeight="1"/>
    <row r="4111" ht="14.25" customHeight="1"/>
    <row r="4113" ht="14.25" customHeight="1"/>
    <row r="4115" ht="14.25" customHeight="1"/>
    <row r="4117" ht="14.25" customHeight="1"/>
    <row r="4119" ht="14.25" customHeight="1"/>
    <row r="4121" ht="14.25" customHeight="1"/>
    <row r="4123" ht="14.25" customHeight="1"/>
    <row r="4125" ht="14.25" customHeight="1"/>
    <row r="4127" ht="14.25" customHeight="1"/>
    <row r="4129" ht="14.25" customHeight="1"/>
    <row r="4131" ht="14.25" customHeight="1"/>
    <row r="4133" ht="14.25" customHeight="1"/>
    <row r="4135" ht="14.25" customHeight="1"/>
    <row r="4137" ht="14.25" customHeight="1"/>
    <row r="4139" ht="14.25" customHeight="1"/>
    <row r="4141" ht="14.25" customHeight="1"/>
    <row r="4143" ht="14.25" customHeight="1"/>
    <row r="4145" ht="14.25" customHeight="1"/>
    <row r="4147" ht="14.25" customHeight="1"/>
    <row r="4149" ht="14.25" customHeight="1"/>
    <row r="4151" ht="14.25" customHeight="1"/>
    <row r="4153" ht="14.25" customHeight="1"/>
    <row r="4155" ht="14.25" customHeight="1"/>
    <row r="4157" ht="14.25" customHeight="1"/>
    <row r="4159" ht="14.25" customHeight="1"/>
    <row r="4161" ht="14.25" customHeight="1"/>
    <row r="4163" ht="14.25" customHeight="1"/>
    <row r="4165" ht="14.25" customHeight="1"/>
    <row r="4167" ht="14.25" customHeight="1"/>
    <row r="4169" ht="14.25" customHeight="1"/>
    <row r="4171" ht="14.25" customHeight="1"/>
    <row r="4173" ht="14.25" customHeight="1"/>
    <row r="4175" ht="14.25" customHeight="1"/>
    <row r="4177" ht="14.25" customHeight="1"/>
    <row r="4179" ht="14.25" customHeight="1"/>
    <row r="4181" ht="14.25" customHeight="1"/>
    <row r="4183" ht="14.25" customHeight="1"/>
    <row r="4185" ht="14.25" customHeight="1"/>
    <row r="4187" ht="14.25" customHeight="1"/>
    <row r="4189" ht="14.25" customHeight="1"/>
    <row r="4191" ht="14.25" customHeight="1"/>
    <row r="4193" ht="14.25" customHeight="1"/>
    <row r="4195" ht="14.25" customHeight="1"/>
    <row r="4197" ht="14.25" customHeight="1"/>
    <row r="4199" ht="14.25" customHeight="1"/>
    <row r="4201" ht="14.25" customHeight="1"/>
    <row r="4203" ht="14.25" customHeight="1"/>
    <row r="4205" ht="14.25" customHeight="1"/>
    <row r="4207" ht="14.25" customHeight="1"/>
    <row r="4209" ht="14.25" customHeight="1"/>
    <row r="4211" ht="14.25" customHeight="1"/>
    <row r="4213" ht="14.25" customHeight="1"/>
    <row r="4215" ht="14.25" customHeight="1"/>
    <row r="4217" ht="14.25" customHeight="1"/>
    <row r="4219" ht="14.25" customHeight="1"/>
    <row r="4221" ht="14.25" customHeight="1"/>
    <row r="4223" ht="14.25" customHeight="1"/>
    <row r="4225" ht="14.25" customHeight="1"/>
    <row r="4227" ht="14.25" customHeight="1"/>
    <row r="4229" ht="14.25" customHeight="1"/>
    <row r="4231" ht="14.25" customHeight="1"/>
    <row r="4233" ht="14.25" customHeight="1"/>
    <row r="4235" ht="14.25" customHeight="1"/>
    <row r="4237" ht="14.25" customHeight="1"/>
    <row r="4239" ht="14.25" customHeight="1"/>
    <row r="4241" ht="14.25" customHeight="1"/>
    <row r="4243" ht="14.25" customHeight="1"/>
    <row r="4245" ht="14.25" customHeight="1"/>
    <row r="4247" ht="14.25" customHeight="1"/>
    <row r="4249" ht="14.25" customHeight="1"/>
    <row r="4251" ht="14.25" customHeight="1"/>
    <row r="4253" ht="14.25" customHeight="1"/>
    <row r="4255" ht="14.25" customHeight="1"/>
    <row r="4257" ht="14.25" customHeight="1"/>
    <row r="4259" ht="14.25" customHeight="1"/>
    <row r="4261" ht="14.25" customHeight="1"/>
    <row r="4263" ht="14.25" customHeight="1"/>
    <row r="4265" ht="14.25" customHeight="1"/>
    <row r="4267" ht="14.25" customHeight="1"/>
    <row r="4269" ht="14.25" customHeight="1"/>
    <row r="4271" ht="14.25" customHeight="1"/>
    <row r="4273" ht="14.25" customHeight="1"/>
    <row r="4275" ht="14.25" customHeight="1"/>
    <row r="4277" ht="14.25" customHeight="1"/>
    <row r="4279" ht="14.25" customHeight="1"/>
    <row r="4281" ht="14.25" customHeight="1"/>
    <row r="4283" ht="14.25" customHeight="1"/>
    <row r="4285" ht="14.25" customHeight="1"/>
    <row r="4287" ht="14.25" customHeight="1"/>
    <row r="4289" ht="14.25" customHeight="1"/>
    <row r="4291" ht="14.25" customHeight="1"/>
    <row r="4293" ht="14.25" customHeight="1"/>
    <row r="4295" ht="14.25" customHeight="1"/>
    <row r="4297" ht="14.25" customHeight="1"/>
    <row r="4299" ht="14.25" customHeight="1"/>
    <row r="4301" ht="14.25" customHeight="1"/>
    <row r="4303" ht="14.25" customHeight="1"/>
    <row r="4305" ht="14.25" customHeight="1"/>
    <row r="4307" ht="14.25" customHeight="1"/>
    <row r="4309" ht="14.25" customHeight="1"/>
    <row r="4311" ht="14.25" customHeight="1"/>
    <row r="4313" ht="14.25" customHeight="1"/>
    <row r="4315" ht="14.25" customHeight="1"/>
    <row r="4317" ht="14.25" customHeight="1"/>
    <row r="4319" ht="14.25" customHeight="1"/>
    <row r="4321" ht="14.25" customHeight="1"/>
    <row r="4323" ht="14.25" customHeight="1"/>
    <row r="4325" ht="14.25" customHeight="1"/>
    <row r="4327" ht="14.25" customHeight="1"/>
    <row r="4329" ht="14.25" customHeight="1"/>
    <row r="4331" ht="14.25" customHeight="1"/>
    <row r="4333" ht="14.25" customHeight="1"/>
    <row r="4335" ht="14.25" customHeight="1"/>
    <row r="4337" ht="14.25" customHeight="1"/>
    <row r="4339" ht="14.25" customHeight="1"/>
    <row r="4341" ht="14.25" customHeight="1"/>
    <row r="4343" ht="14.25" customHeight="1"/>
    <row r="4345" ht="14.25" customHeight="1"/>
    <row r="4347" ht="14.25" customHeight="1"/>
    <row r="4349" ht="14.25" customHeight="1"/>
    <row r="4351" ht="14.25" customHeight="1"/>
    <row r="4353" ht="14.25" customHeight="1"/>
    <row r="4355" ht="14.25" customHeight="1"/>
    <row r="4357" ht="14.25" customHeight="1"/>
    <row r="4359" ht="14.25" customHeight="1"/>
    <row r="4361" ht="14.25" customHeight="1"/>
    <row r="4363" ht="14.25" customHeight="1"/>
    <row r="4365" ht="14.25" customHeight="1"/>
    <row r="4367" ht="14.25" customHeight="1"/>
    <row r="4369" ht="14.25" customHeight="1"/>
    <row r="4371" ht="14.25" customHeight="1"/>
    <row r="4373" ht="14.25" customHeight="1"/>
    <row r="4375" ht="14.25" customHeight="1"/>
    <row r="4377" ht="14.25" customHeight="1"/>
    <row r="4379" ht="14.25" customHeight="1"/>
    <row r="4381" ht="14.25" customHeight="1"/>
    <row r="4383" ht="14.25" customHeight="1"/>
    <row r="4385" ht="14.25" customHeight="1"/>
    <row r="4387" ht="14.25" customHeight="1"/>
    <row r="4389" ht="14.25" customHeight="1"/>
    <row r="4391" ht="14.25" customHeight="1"/>
    <row r="4393" ht="14.25" customHeight="1"/>
    <row r="4395" ht="14.25" customHeight="1"/>
    <row r="4397" ht="14.25" customHeight="1"/>
    <row r="4399" ht="14.25" customHeight="1"/>
    <row r="4401" ht="14.25" customHeight="1"/>
    <row r="4403" ht="14.25" customHeight="1"/>
    <row r="4405" ht="14.25" customHeight="1"/>
    <row r="4407" ht="14.25" customHeight="1"/>
    <row r="4409" ht="14.25" customHeight="1"/>
    <row r="4411" ht="14.25" customHeight="1"/>
    <row r="4413" ht="14.25" customHeight="1"/>
    <row r="4415" ht="14.25" customHeight="1"/>
    <row r="4417" ht="14.25" customHeight="1"/>
    <row r="4419" ht="14.25" customHeight="1"/>
    <row r="4421" ht="14.25" customHeight="1"/>
    <row r="4423" ht="14.25" customHeight="1"/>
    <row r="4425" ht="14.25" customHeight="1"/>
    <row r="4427" ht="14.25" customHeight="1"/>
    <row r="4429" ht="14.25" customHeight="1"/>
    <row r="4431" ht="14.25" customHeight="1"/>
    <row r="4433" ht="14.25" customHeight="1"/>
    <row r="4435" ht="14.25" customHeight="1"/>
    <row r="4437" ht="14.25" customHeight="1"/>
    <row r="4439" ht="14.25" customHeight="1"/>
    <row r="4441" ht="14.25" customHeight="1"/>
    <row r="4443" ht="14.25" customHeight="1"/>
    <row r="4445" ht="14.25" customHeight="1"/>
    <row r="4447" ht="14.25" customHeight="1"/>
    <row r="4449" ht="14.25" customHeight="1"/>
    <row r="4451" ht="14.25" customHeight="1"/>
    <row r="4453" ht="14.25" customHeight="1"/>
    <row r="4455" ht="14.25" customHeight="1"/>
    <row r="4457" ht="14.25" customHeight="1"/>
    <row r="4459" ht="14.25" customHeight="1"/>
    <row r="4461" ht="14.25" customHeight="1"/>
    <row r="4463" ht="14.25" customHeight="1"/>
    <row r="4465" ht="14.25" customHeight="1"/>
    <row r="4467" ht="14.25" customHeight="1"/>
    <row r="4469" ht="14.25" customHeight="1"/>
    <row r="4471" ht="14.25" customHeight="1"/>
    <row r="4473" ht="14.25" customHeight="1"/>
    <row r="4475" ht="14.25" customHeight="1"/>
    <row r="4477" ht="14.25" customHeight="1"/>
    <row r="4479" ht="14.25" customHeight="1"/>
    <row r="4481" ht="14.25" customHeight="1"/>
    <row r="4483" ht="14.25" customHeight="1"/>
    <row r="4485" ht="14.25" customHeight="1"/>
  </sheetData>
  <mergeCells count="43">
    <mergeCell ref="A1:B1"/>
    <mergeCell ref="A2:Y2"/>
    <mergeCell ref="A3:L3"/>
    <mergeCell ref="Q3:Y3"/>
    <mergeCell ref="F4:Y4"/>
    <mergeCell ref="F5:I5"/>
    <mergeCell ref="J5:L5"/>
    <mergeCell ref="M5:O5"/>
    <mergeCell ref="P5:Y5"/>
    <mergeCell ref="H6:I6"/>
    <mergeCell ref="P6:Q6"/>
    <mergeCell ref="R6:Y6"/>
    <mergeCell ref="S7:T7"/>
    <mergeCell ref="U7:V7"/>
    <mergeCell ref="W7:Y7"/>
    <mergeCell ref="B10:C10"/>
    <mergeCell ref="B11:C11"/>
    <mergeCell ref="B42:C42"/>
    <mergeCell ref="A4:A9"/>
    <mergeCell ref="B4:B9"/>
    <mergeCell ref="C4:C9"/>
    <mergeCell ref="D4:D9"/>
    <mergeCell ref="E4:E9"/>
    <mergeCell ref="F6:F9"/>
    <mergeCell ref="G6:G9"/>
    <mergeCell ref="H7:H9"/>
    <mergeCell ref="I7:I9"/>
    <mergeCell ref="J6:J9"/>
    <mergeCell ref="K6:K9"/>
    <mergeCell ref="L6:L9"/>
    <mergeCell ref="M6:M9"/>
    <mergeCell ref="N6:N9"/>
    <mergeCell ref="O6:O9"/>
    <mergeCell ref="P7:P9"/>
    <mergeCell ref="Q7:Q9"/>
    <mergeCell ref="R7:R9"/>
    <mergeCell ref="S8:S9"/>
    <mergeCell ref="T8:T9"/>
    <mergeCell ref="U8:U9"/>
    <mergeCell ref="V8:V9"/>
    <mergeCell ref="W8:W9"/>
    <mergeCell ref="X8:X9"/>
    <mergeCell ref="Y8:Y9"/>
  </mergeCells>
  <printOptions horizontalCentered="1"/>
  <pageMargins left="0.511805555555556" right="0.511805555555556" top="0.786805555555556" bottom="0.590277777777778" header="0.511805555555556" footer="0.314583333333333"/>
  <pageSetup paperSize="9" scale="69" orientation="landscape" useFirstPageNumber="1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孙欣 10.105.113.122</cp:lastModifiedBy>
  <cp:revision>1</cp:revision>
  <dcterms:created xsi:type="dcterms:W3CDTF">2016-07-18T02:44:00Z</dcterms:created>
  <cp:lastPrinted>2021-01-14T08:18:00Z</cp:lastPrinted>
  <dcterms:modified xsi:type="dcterms:W3CDTF">2021-02-07T08:38:44Z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