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</sheets>
  <definedNames>
    <definedName name="_xlnm._FilterDatabase" localSheetId="0" hidden="1">Sheet1!$A$6:$S$23</definedName>
    <definedName name="_xlnm.Print_Area" localSheetId="0">Sheet1!$A$1:$M$23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<sst xmlns="http://schemas.openxmlformats.org/spreadsheetml/2006/main" count="53">
  <si>
    <t>附件</t>
  </si>
  <si>
    <t>2019年省级电影事业发展专项资金安排表</t>
  </si>
  <si>
    <t>单位：万元</t>
  </si>
  <si>
    <t>县市区</t>
  </si>
  <si>
    <t>项目单位</t>
  </si>
  <si>
    <t>项目内容</t>
  </si>
  <si>
    <t>金额</t>
  </si>
  <si>
    <t>影城简称</t>
  </si>
  <si>
    <t>影院注册名</t>
  </si>
  <si>
    <t>新建影院电影专项资金先征后返</t>
  </si>
  <si>
    <t>商业电影院为特定人群开展优惠观影活动</t>
  </si>
  <si>
    <t>奖励2018年度放映国产影片成绩突出  影院</t>
  </si>
  <si>
    <t>资助新建县城和乡镇影院建设</t>
  </si>
  <si>
    <t>影院安装先进技术设备资助</t>
  </si>
  <si>
    <t>奖励对2018年票房做出突出贡献影院</t>
  </si>
  <si>
    <t>资助购买农村电影公益性放映版权</t>
  </si>
  <si>
    <t>原新闻出版广电局电影审片室放映与维护费</t>
  </si>
  <si>
    <t>新建县城数字影院</t>
  </si>
  <si>
    <t>乡镇影院</t>
  </si>
  <si>
    <t>岳阳市本级及
所辖区小计</t>
  </si>
  <si>
    <t>市本级</t>
  </si>
  <si>
    <t>岳阳湘北新农村数字电影院线有限公司</t>
  </si>
  <si>
    <t>岳阳楼区</t>
  </si>
  <si>
    <t>湖南省岳阳市南湖国际影城</t>
  </si>
  <si>
    <t>岳阳市昊天文化传媒有限责任公司</t>
  </si>
  <si>
    <t>岳阳市美誉国际影城</t>
  </si>
  <si>
    <t>岳阳美誉文化传媒有限公司</t>
  </si>
  <si>
    <t>岳阳市恒大嘉凯影城名都店
（原名：岳阳恒大影城）</t>
  </si>
  <si>
    <t>湖南省恒大嘉凯影院管理有限公司岳阳名都分公司</t>
  </si>
  <si>
    <t>湖南岳阳市万达影城步步高店</t>
  </si>
  <si>
    <t xml:space="preserve">岳阳万达电影城有限公司 </t>
  </si>
  <si>
    <t>湖南省岳阳汇泽影城</t>
  </si>
  <si>
    <t xml:space="preserve">岳阳汇泽影视娱乐有限公司 </t>
  </si>
  <si>
    <t>湖南省岳阳市MC影城岳阳新天地店</t>
  </si>
  <si>
    <t>岳阳乐田新天地影城有限公司</t>
  </si>
  <si>
    <t>岳阳星星国际影城</t>
  </si>
  <si>
    <t>岳阳星星欢乐影城管理咨询有限
公司</t>
  </si>
  <si>
    <t>湖南省岳阳市岳阳楼区CGV影城岳阳步步高店</t>
  </si>
  <si>
    <t xml:space="preserve">希界维（长沙）影城有限公司岳阳分公司 </t>
  </si>
  <si>
    <t xml:space="preserve">湖南省岳阳市岳阳楼区潇湘国际
影城 </t>
  </si>
  <si>
    <t>岳阳潇湘影城有限公司</t>
  </si>
  <si>
    <t xml:space="preserve">湖南岳阳大地影院泰和店  </t>
  </si>
  <si>
    <t>广东大地影院建设有限公司岳阳分公司</t>
  </si>
  <si>
    <t>湖南岳阳大地影院新格里店</t>
  </si>
  <si>
    <t>大地影院发展有限公司岳阳分公司</t>
  </si>
  <si>
    <t>湖南省岳阳市金逸影城</t>
  </si>
  <si>
    <t>长沙金逸电影放映有限公司岳阳分公司</t>
  </si>
  <si>
    <t>湖南省岳阳恒大绿洲影城</t>
  </si>
  <si>
    <t>岳阳恒大影院管理有限公司绿洲分公司</t>
  </si>
  <si>
    <t>小  计</t>
  </si>
  <si>
    <t>云溪区</t>
  </si>
  <si>
    <t>湖南省岳阳市云溪区楚湘国际影城</t>
  </si>
  <si>
    <t>岳阳鑫智恒影视文化传媒有限公司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</si>
</sst>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</font>
    <font>
      <sz val="18"/>
      <color indexed="8"/>
      <name val="方正大标宋_GBK"/>
      <charset val="134"/>
    </font>
    <font>
      <sz val="10"/>
      <color indexed="8"/>
      <name val="宋体"/>
      <charset val="134"/>
    </font>
    <font>
      <sz val="11"/>
      <color indexed="10"/>
      <name val="等线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12" applyNumberFormat="0" applyFont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0"/>
    <xf numFmtId="0" fontId="10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52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left" vertical="center"/>
    </xf>
    <xf numFmtId="176" fontId="7" fillId="0" borderId="0" xfId="52" applyNumberFormat="1" applyFont="1" applyFill="1" applyBorder="1" applyAlignment="1">
      <alignment horizontal="center" vertical="center"/>
    </xf>
    <xf numFmtId="176" fontId="7" fillId="2" borderId="0" xfId="52" applyNumberFormat="1" applyFont="1" applyFill="1" applyBorder="1" applyAlignment="1">
      <alignment horizontal="center" vertical="center"/>
    </xf>
    <xf numFmtId="176" fontId="8" fillId="2" borderId="0" xfId="52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176" fontId="7" fillId="2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 applyProtection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176" fontId="7" fillId="2" borderId="2" xfId="52" applyNumberFormat="1" applyFont="1" applyFill="1" applyBorder="1" applyAlignment="1" applyProtection="1">
      <alignment horizontal="center" vertical="center" wrapText="1"/>
    </xf>
    <xf numFmtId="176" fontId="8" fillId="0" borderId="5" xfId="56" applyNumberFormat="1" applyFont="1" applyFill="1" applyBorder="1" applyAlignment="1">
      <alignment horizontal="center" vertical="center" wrapText="1"/>
    </xf>
    <xf numFmtId="176" fontId="8" fillId="0" borderId="6" xfId="56" applyNumberFormat="1" applyFont="1" applyFill="1" applyBorder="1" applyAlignment="1">
      <alignment horizontal="center" vertical="center" wrapText="1"/>
    </xf>
    <xf numFmtId="176" fontId="8" fillId="0" borderId="7" xfId="56" applyNumberFormat="1" applyFont="1" applyFill="1" applyBorder="1" applyAlignment="1">
      <alignment horizontal="center" vertical="center" wrapText="1"/>
    </xf>
    <xf numFmtId="176" fontId="8" fillId="0" borderId="2" xfId="56" applyNumberFormat="1" applyFont="1" applyFill="1" applyBorder="1" applyAlignment="1">
      <alignment horizontal="center" vertical="center" wrapText="1"/>
    </xf>
    <xf numFmtId="176" fontId="8" fillId="0" borderId="2" xfId="56" applyNumberFormat="1" applyFont="1" applyFill="1" applyBorder="1" applyAlignment="1">
      <alignment horizontal="left" vertical="center" wrapText="1"/>
    </xf>
    <xf numFmtId="176" fontId="8" fillId="0" borderId="5" xfId="56" applyNumberFormat="1" applyFont="1" applyFill="1" applyBorder="1" applyAlignment="1">
      <alignment horizontal="left" vertical="center" wrapText="1"/>
    </xf>
    <xf numFmtId="176" fontId="8" fillId="0" borderId="7" xfId="56" applyNumberFormat="1" applyFont="1" applyFill="1" applyBorder="1" applyAlignment="1">
      <alignment horizontal="left" vertical="center" wrapText="1"/>
    </xf>
    <xf numFmtId="176" fontId="8" fillId="2" borderId="2" xfId="56" applyNumberFormat="1" applyFont="1" applyFill="1" applyBorder="1" applyAlignment="1">
      <alignment horizontal="center" vertical="center" wrapText="1"/>
    </xf>
    <xf numFmtId="176" fontId="8" fillId="2" borderId="2" xfId="52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0" borderId="1" xfId="56" applyNumberFormat="1" applyFont="1" applyFill="1" applyBorder="1" applyAlignment="1">
      <alignment horizontal="center" vertical="center" wrapText="1"/>
    </xf>
    <xf numFmtId="176" fontId="8" fillId="0" borderId="3" xfId="56" applyNumberFormat="1" applyFont="1" applyFill="1" applyBorder="1" applyAlignment="1">
      <alignment horizontal="center" vertical="center" wrapText="1"/>
    </xf>
    <xf numFmtId="176" fontId="8" fillId="0" borderId="4" xfId="56" applyNumberFormat="1" applyFont="1" applyFill="1" applyBorder="1" applyAlignment="1">
      <alignment horizontal="center" vertical="center" wrapText="1"/>
    </xf>
    <xf numFmtId="176" fontId="8" fillId="0" borderId="0" xfId="52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2" xfId="52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3 2 2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3"/>
  <sheetViews>
    <sheetView tabSelected="1" workbookViewId="0">
      <selection activeCell="B8" sqref="B8:C8"/>
    </sheetView>
  </sheetViews>
  <sheetFormatPr defaultColWidth="9" defaultRowHeight="24.95" customHeight="1"/>
  <cols>
    <col min="1" max="1" width="11.375" style="5" customWidth="1"/>
    <col min="2" max="2" width="31.625" style="6" customWidth="1"/>
    <col min="3" max="3" width="32.25" style="6" customWidth="1"/>
    <col min="4" max="4" width="8.625" style="7" customWidth="1"/>
    <col min="5" max="5" width="10.75" style="8" customWidth="1"/>
    <col min="6" max="6" width="9.875" style="8" customWidth="1"/>
    <col min="7" max="7" width="8.875" style="7" customWidth="1"/>
    <col min="8" max="8" width="8.875" style="8" customWidth="1"/>
    <col min="9" max="9" width="7.625" style="7" customWidth="1"/>
    <col min="10" max="10" width="9.375" style="7" customWidth="1"/>
    <col min="11" max="11" width="7.625" style="8" customWidth="1"/>
    <col min="12" max="12" width="10" style="7" customWidth="1"/>
    <col min="13" max="13" width="8.625" style="7" customWidth="1"/>
    <col min="14" max="16384" width="9" style="9"/>
  </cols>
  <sheetData>
    <row r="1" ht="18.75" customHeight="1" spans="1:1">
      <c r="A1" s="10" t="s">
        <v>0</v>
      </c>
    </row>
    <row r="2" s="1" customFormat="1" ht="24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5" customHeight="1" spans="1:13">
      <c r="A3" s="12"/>
      <c r="B3" s="13"/>
      <c r="C3" s="13"/>
      <c r="D3" s="14"/>
      <c r="E3" s="15"/>
      <c r="F3" s="16"/>
      <c r="G3" s="14"/>
      <c r="H3" s="15"/>
      <c r="I3" s="14"/>
      <c r="J3" s="39"/>
      <c r="K3" s="40" t="s">
        <v>2</v>
      </c>
      <c r="L3" s="40"/>
      <c r="M3" s="40"/>
    </row>
    <row r="4" s="2" customFormat="1" ht="21.95" customHeight="1" spans="1:13">
      <c r="A4" s="17" t="s">
        <v>3</v>
      </c>
      <c r="B4" s="18" t="s">
        <v>4</v>
      </c>
      <c r="C4" s="18"/>
      <c r="D4" s="19" t="s">
        <v>5</v>
      </c>
      <c r="E4" s="19"/>
      <c r="F4" s="19"/>
      <c r="G4" s="19"/>
      <c r="H4" s="19"/>
      <c r="I4" s="19"/>
      <c r="J4" s="19"/>
      <c r="K4" s="19"/>
      <c r="L4" s="19"/>
      <c r="M4" s="19" t="s">
        <v>6</v>
      </c>
    </row>
    <row r="5" s="3" customFormat="1" ht="32.25" customHeight="1" spans="1:13">
      <c r="A5" s="20"/>
      <c r="B5" s="18" t="s">
        <v>7</v>
      </c>
      <c r="C5" s="18" t="s">
        <v>8</v>
      </c>
      <c r="D5" s="19" t="s">
        <v>9</v>
      </c>
      <c r="E5" s="21" t="s">
        <v>10</v>
      </c>
      <c r="F5" s="21" t="s">
        <v>11</v>
      </c>
      <c r="G5" s="22" t="s">
        <v>12</v>
      </c>
      <c r="H5" s="22"/>
      <c r="I5" s="22" t="s">
        <v>13</v>
      </c>
      <c r="J5" s="22" t="s">
        <v>14</v>
      </c>
      <c r="K5" s="24" t="s">
        <v>15</v>
      </c>
      <c r="L5" s="22" t="s">
        <v>16</v>
      </c>
      <c r="M5" s="19"/>
    </row>
    <row r="6" s="3" customFormat="1" ht="44" customHeight="1" spans="1:13">
      <c r="A6" s="23"/>
      <c r="B6" s="18"/>
      <c r="C6" s="18"/>
      <c r="D6" s="19"/>
      <c r="E6" s="21"/>
      <c r="F6" s="21"/>
      <c r="G6" s="22" t="s">
        <v>17</v>
      </c>
      <c r="H6" s="24" t="s">
        <v>18</v>
      </c>
      <c r="I6" s="22"/>
      <c r="J6" s="22"/>
      <c r="K6" s="24"/>
      <c r="L6" s="22"/>
      <c r="M6" s="19"/>
    </row>
    <row r="7" ht="34.5" customHeight="1" spans="1:13">
      <c r="A7" s="25" t="s">
        <v>19</v>
      </c>
      <c r="B7" s="26"/>
      <c r="C7" s="27"/>
      <c r="D7" s="28">
        <f>D8+D22+D23</f>
        <v>0</v>
      </c>
      <c r="E7" s="28">
        <f t="shared" ref="E7:M7" si="0">E8+E22+E23</f>
        <v>0</v>
      </c>
      <c r="F7" s="28">
        <f t="shared" si="0"/>
        <v>73</v>
      </c>
      <c r="G7" s="28">
        <f t="shared" si="0"/>
        <v>0</v>
      </c>
      <c r="H7" s="28">
        <f t="shared" si="0"/>
        <v>0</v>
      </c>
      <c r="I7" s="28">
        <f t="shared" si="0"/>
        <v>19</v>
      </c>
      <c r="J7" s="28">
        <f t="shared" si="0"/>
        <v>33</v>
      </c>
      <c r="K7" s="28">
        <f t="shared" si="0"/>
        <v>15</v>
      </c>
      <c r="L7" s="28">
        <f t="shared" si="0"/>
        <v>0</v>
      </c>
      <c r="M7" s="28">
        <f t="shared" si="0"/>
        <v>140</v>
      </c>
    </row>
    <row r="8" ht="21.95" customHeight="1" spans="1:13">
      <c r="A8" s="29" t="s">
        <v>20</v>
      </c>
      <c r="B8" s="30" t="s">
        <v>21</v>
      </c>
      <c r="C8" s="31"/>
      <c r="D8" s="28"/>
      <c r="E8" s="32"/>
      <c r="F8" s="33"/>
      <c r="G8" s="34"/>
      <c r="H8" s="35"/>
      <c r="I8" s="34"/>
      <c r="J8" s="41"/>
      <c r="K8" s="33">
        <v>15</v>
      </c>
      <c r="L8" s="19"/>
      <c r="M8" s="42">
        <f t="shared" ref="M8:M23" si="1">D8+E8+F8+G8+H8+I8+J8+K8+L8</f>
        <v>15</v>
      </c>
    </row>
    <row r="9" ht="21.95" customHeight="1" spans="1:13">
      <c r="A9" s="36" t="s">
        <v>22</v>
      </c>
      <c r="B9" s="29" t="s">
        <v>23</v>
      </c>
      <c r="C9" s="29" t="s">
        <v>24</v>
      </c>
      <c r="D9" s="28"/>
      <c r="E9" s="32"/>
      <c r="F9" s="33"/>
      <c r="G9" s="34"/>
      <c r="H9" s="35"/>
      <c r="I9" s="34">
        <v>7</v>
      </c>
      <c r="J9" s="41"/>
      <c r="K9" s="33"/>
      <c r="L9" s="19"/>
      <c r="M9" s="42">
        <f t="shared" si="1"/>
        <v>7</v>
      </c>
    </row>
    <row r="10" ht="21.95" customHeight="1" spans="1:13">
      <c r="A10" s="37"/>
      <c r="B10" s="29" t="s">
        <v>25</v>
      </c>
      <c r="C10" s="29" t="s">
        <v>26</v>
      </c>
      <c r="D10" s="28"/>
      <c r="E10" s="32"/>
      <c r="F10" s="33">
        <v>3</v>
      </c>
      <c r="G10" s="34"/>
      <c r="H10" s="35"/>
      <c r="I10" s="34">
        <v>3</v>
      </c>
      <c r="J10" s="41"/>
      <c r="K10" s="33"/>
      <c r="L10" s="19"/>
      <c r="M10" s="42">
        <f t="shared" si="1"/>
        <v>6</v>
      </c>
    </row>
    <row r="11" ht="35.25" customHeight="1" spans="1:15">
      <c r="A11" s="37"/>
      <c r="B11" s="29" t="s">
        <v>27</v>
      </c>
      <c r="C11" s="29" t="s">
        <v>28</v>
      </c>
      <c r="D11" s="28"/>
      <c r="E11" s="32"/>
      <c r="F11" s="33">
        <v>8</v>
      </c>
      <c r="G11" s="34"/>
      <c r="H11" s="35"/>
      <c r="I11" s="34"/>
      <c r="J11" s="41">
        <v>8</v>
      </c>
      <c r="K11" s="33"/>
      <c r="L11" s="19"/>
      <c r="M11" s="42">
        <f t="shared" si="1"/>
        <v>16</v>
      </c>
      <c r="N11" s="43"/>
      <c r="O11" s="43"/>
    </row>
    <row r="12" ht="21.95" customHeight="1" spans="1:13">
      <c r="A12" s="37"/>
      <c r="B12" s="29" t="s">
        <v>29</v>
      </c>
      <c r="C12" s="29" t="s">
        <v>30</v>
      </c>
      <c r="D12" s="28"/>
      <c r="E12" s="32"/>
      <c r="F12" s="33">
        <v>12</v>
      </c>
      <c r="G12" s="34"/>
      <c r="H12" s="35"/>
      <c r="I12" s="34"/>
      <c r="J12" s="41">
        <v>15</v>
      </c>
      <c r="K12" s="33"/>
      <c r="L12" s="19"/>
      <c r="M12" s="42">
        <f t="shared" si="1"/>
        <v>27</v>
      </c>
    </row>
    <row r="13" ht="21.95" customHeight="1" spans="1:13">
      <c r="A13" s="37"/>
      <c r="B13" s="29" t="s">
        <v>31</v>
      </c>
      <c r="C13" s="29" t="s">
        <v>32</v>
      </c>
      <c r="D13" s="28"/>
      <c r="E13" s="32"/>
      <c r="F13" s="33">
        <v>7</v>
      </c>
      <c r="G13" s="34"/>
      <c r="H13" s="35"/>
      <c r="I13" s="34"/>
      <c r="J13" s="41"/>
      <c r="K13" s="33"/>
      <c r="L13" s="19"/>
      <c r="M13" s="42">
        <f t="shared" si="1"/>
        <v>7</v>
      </c>
    </row>
    <row r="14" ht="21.95" customHeight="1" spans="1:13">
      <c r="A14" s="37"/>
      <c r="B14" s="29" t="s">
        <v>33</v>
      </c>
      <c r="C14" s="29" t="s">
        <v>34</v>
      </c>
      <c r="D14" s="28"/>
      <c r="E14" s="32"/>
      <c r="F14" s="33">
        <v>6</v>
      </c>
      <c r="G14" s="34"/>
      <c r="H14" s="35"/>
      <c r="I14" s="34">
        <v>6</v>
      </c>
      <c r="J14" s="41"/>
      <c r="K14" s="33"/>
      <c r="L14" s="19"/>
      <c r="M14" s="42">
        <f t="shared" si="1"/>
        <v>12</v>
      </c>
    </row>
    <row r="15" ht="27.95" customHeight="1" spans="1:13">
      <c r="A15" s="37"/>
      <c r="B15" s="29" t="s">
        <v>35</v>
      </c>
      <c r="C15" s="29" t="s">
        <v>36</v>
      </c>
      <c r="D15" s="28"/>
      <c r="E15" s="32"/>
      <c r="F15" s="33">
        <v>10</v>
      </c>
      <c r="G15" s="34"/>
      <c r="H15" s="35"/>
      <c r="I15" s="34"/>
      <c r="J15" s="41"/>
      <c r="K15" s="33"/>
      <c r="L15" s="19"/>
      <c r="M15" s="42">
        <f t="shared" si="1"/>
        <v>10</v>
      </c>
    </row>
    <row r="16" ht="27.95" customHeight="1" spans="1:13">
      <c r="A16" s="37"/>
      <c r="B16" s="29" t="s">
        <v>37</v>
      </c>
      <c r="C16" s="29" t="s">
        <v>38</v>
      </c>
      <c r="D16" s="28"/>
      <c r="E16" s="32"/>
      <c r="F16" s="33"/>
      <c r="G16" s="34"/>
      <c r="H16" s="35"/>
      <c r="I16" s="34"/>
      <c r="J16" s="41">
        <v>10</v>
      </c>
      <c r="K16" s="33"/>
      <c r="L16" s="19"/>
      <c r="M16" s="42">
        <f t="shared" si="1"/>
        <v>10</v>
      </c>
    </row>
    <row r="17" s="4" customFormat="1" ht="27.95" customHeight="1" spans="1:13">
      <c r="A17" s="37"/>
      <c r="B17" s="29" t="s">
        <v>39</v>
      </c>
      <c r="C17" s="29" t="s">
        <v>40</v>
      </c>
      <c r="D17" s="28"/>
      <c r="E17" s="32"/>
      <c r="F17" s="33">
        <v>5</v>
      </c>
      <c r="G17" s="34"/>
      <c r="H17" s="35"/>
      <c r="I17" s="34"/>
      <c r="J17" s="41"/>
      <c r="K17" s="33"/>
      <c r="L17" s="19"/>
      <c r="M17" s="42">
        <f t="shared" si="1"/>
        <v>5</v>
      </c>
    </row>
    <row r="18" s="4" customFormat="1" ht="27.95" customHeight="1" spans="1:13">
      <c r="A18" s="37"/>
      <c r="B18" s="29" t="s">
        <v>41</v>
      </c>
      <c r="C18" s="29" t="s">
        <v>42</v>
      </c>
      <c r="D18" s="28"/>
      <c r="E18" s="32"/>
      <c r="F18" s="33">
        <v>3</v>
      </c>
      <c r="G18" s="34"/>
      <c r="H18" s="35"/>
      <c r="I18" s="34"/>
      <c r="J18" s="41"/>
      <c r="K18" s="33"/>
      <c r="L18" s="19"/>
      <c r="M18" s="42">
        <f t="shared" si="1"/>
        <v>3</v>
      </c>
    </row>
    <row r="19" s="4" customFormat="1" ht="27.95" customHeight="1" spans="1:13">
      <c r="A19" s="37"/>
      <c r="B19" s="29" t="s">
        <v>43</v>
      </c>
      <c r="C19" s="29" t="s">
        <v>44</v>
      </c>
      <c r="D19" s="28"/>
      <c r="E19" s="32"/>
      <c r="F19" s="33">
        <v>7</v>
      </c>
      <c r="G19" s="34"/>
      <c r="H19" s="35"/>
      <c r="I19" s="34"/>
      <c r="J19" s="41"/>
      <c r="K19" s="33"/>
      <c r="L19" s="19"/>
      <c r="M19" s="42">
        <f t="shared" si="1"/>
        <v>7</v>
      </c>
    </row>
    <row r="20" s="4" customFormat="1" ht="27.95" customHeight="1" spans="1:13">
      <c r="A20" s="37"/>
      <c r="B20" s="29" t="s">
        <v>45</v>
      </c>
      <c r="C20" s="29" t="s">
        <v>46</v>
      </c>
      <c r="D20" s="28"/>
      <c r="E20" s="32"/>
      <c r="F20" s="33">
        <v>8</v>
      </c>
      <c r="G20" s="34"/>
      <c r="H20" s="35"/>
      <c r="I20" s="34"/>
      <c r="J20" s="41"/>
      <c r="K20" s="33"/>
      <c r="L20" s="19"/>
      <c r="M20" s="42">
        <f t="shared" si="1"/>
        <v>8</v>
      </c>
    </row>
    <row r="21" s="4" customFormat="1" ht="27.95" customHeight="1" spans="1:13">
      <c r="A21" s="37"/>
      <c r="B21" s="29" t="s">
        <v>47</v>
      </c>
      <c r="C21" s="29" t="s">
        <v>48</v>
      </c>
      <c r="D21" s="28"/>
      <c r="E21" s="32"/>
      <c r="F21" s="33">
        <v>4</v>
      </c>
      <c r="G21" s="34"/>
      <c r="H21" s="35"/>
      <c r="I21" s="34"/>
      <c r="J21" s="41"/>
      <c r="K21" s="33"/>
      <c r="L21" s="19"/>
      <c r="M21" s="42">
        <f t="shared" si="1"/>
        <v>4</v>
      </c>
    </row>
    <row r="22" s="4" customFormat="1" ht="21.95" customHeight="1" spans="1:13">
      <c r="A22" s="38"/>
      <c r="B22" s="28" t="s">
        <v>49</v>
      </c>
      <c r="C22" s="29"/>
      <c r="D22" s="28">
        <f>-SUM(D9:D21)</f>
        <v>0</v>
      </c>
      <c r="E22" s="28">
        <f t="shared" ref="E22:L22" si="2">-SUM(E9:E21)</f>
        <v>0</v>
      </c>
      <c r="F22" s="28">
        <v>73</v>
      </c>
      <c r="G22" s="28">
        <f t="shared" si="2"/>
        <v>0</v>
      </c>
      <c r="H22" s="28">
        <f t="shared" si="2"/>
        <v>0</v>
      </c>
      <c r="I22" s="28">
        <v>16</v>
      </c>
      <c r="J22" s="28">
        <v>33</v>
      </c>
      <c r="K22" s="28">
        <f t="shared" si="2"/>
        <v>0</v>
      </c>
      <c r="L22" s="28">
        <f t="shared" si="2"/>
        <v>0</v>
      </c>
      <c r="M22" s="28">
        <v>122</v>
      </c>
    </row>
    <row r="23" ht="21.95" customHeight="1" spans="1:13">
      <c r="A23" s="28" t="s">
        <v>50</v>
      </c>
      <c r="B23" s="29" t="s">
        <v>51</v>
      </c>
      <c r="C23" s="29" t="s">
        <v>52</v>
      </c>
      <c r="D23" s="28"/>
      <c r="E23" s="32"/>
      <c r="F23" s="33"/>
      <c r="G23" s="34"/>
      <c r="H23" s="35"/>
      <c r="I23" s="34">
        <v>3</v>
      </c>
      <c r="J23" s="41"/>
      <c r="K23" s="33"/>
      <c r="L23" s="19"/>
      <c r="M23" s="42">
        <f t="shared" si="1"/>
        <v>3</v>
      </c>
    </row>
  </sheetData>
  <mergeCells count="19">
    <mergeCell ref="A2:M2"/>
    <mergeCell ref="K3:M3"/>
    <mergeCell ref="B4:C4"/>
    <mergeCell ref="D4:L4"/>
    <mergeCell ref="G5:H5"/>
    <mergeCell ref="A7:C7"/>
    <mergeCell ref="B8:C8"/>
    <mergeCell ref="A4:A6"/>
    <mergeCell ref="A9:A22"/>
    <mergeCell ref="B5:B6"/>
    <mergeCell ref="C5:C6"/>
    <mergeCell ref="D5:D6"/>
    <mergeCell ref="E5:E6"/>
    <mergeCell ref="F5:F6"/>
    <mergeCell ref="I5:I6"/>
    <mergeCell ref="J5:J6"/>
    <mergeCell ref="K5:K6"/>
    <mergeCell ref="L5:L6"/>
    <mergeCell ref="M4:M6"/>
  </mergeCells>
  <printOptions horizontalCentered="1" verticalCentered="1"/>
  <pageMargins left="0.550694444444444" right="0.550694444444444" top="0.708333333333333" bottom="0.708333333333333" header="0.314583333333333" footer="0.118055555555556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2018-11-20T00:51:00Z</dcterms:created>
  <cp:lastPrinted>2019-10-15T02:32:00Z</cp:lastPrinted>
  <dcterms:modified xsi:type="dcterms:W3CDTF">2019-10-15T02:34:14Z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