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1047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B13" i="1"/>
  <c r="B12"/>
  <c r="B11"/>
  <c r="B10"/>
  <c r="B9"/>
  <c r="B8"/>
  <c r="B7"/>
  <c r="J6"/>
  <c r="I6"/>
  <c r="H6"/>
  <c r="G6"/>
  <c r="F6"/>
  <c r="E6"/>
  <c r="C6"/>
  <c r="B6"/>
</calcChain>
</file>

<file path=xl/sharedStrings.xml><?xml version="1.0" encoding="utf-8"?>
<sst xmlns="http://schemas.openxmlformats.org/spreadsheetml/2006/main" count="43" uniqueCount="36">
  <si>
    <t>单位：万元</t>
  </si>
  <si>
    <t>县市区</t>
  </si>
  <si>
    <t>合计</t>
  </si>
  <si>
    <t>残疾人就业和扶贫</t>
  </si>
  <si>
    <t>残疾人康复</t>
  </si>
  <si>
    <t>其他残疾人事业</t>
  </si>
  <si>
    <t>残疾人体育</t>
  </si>
  <si>
    <t>备注</t>
  </si>
  <si>
    <t>金额</t>
  </si>
  <si>
    <t>市本级及所辖区小计</t>
  </si>
  <si>
    <t>市本级</t>
  </si>
  <si>
    <t>岳阳楼区</t>
  </si>
  <si>
    <t>其中：1.全国残疾预防综合试验区补助10万元；2.7242人，8.22元/人=6万元</t>
  </si>
  <si>
    <t>残疾人状况调查动态更新试点县5万，无障碍社区建设5万元</t>
  </si>
  <si>
    <t>君山区</t>
  </si>
  <si>
    <t>1675人，8.22元/人</t>
  </si>
  <si>
    <t>云溪区</t>
  </si>
  <si>
    <t>2144人，8.22元/人</t>
  </si>
  <si>
    <t>南湖新区</t>
  </si>
  <si>
    <t>75人，18.53元/人</t>
  </si>
  <si>
    <t>经济技术开发区</t>
  </si>
  <si>
    <t>1354人，18.53元/人</t>
  </si>
  <si>
    <t>屈原管理区</t>
  </si>
  <si>
    <t>1.阳光培训和发展生产5×0.06万/人=0.3万元；2.居家托养补贴20×0.15万元/人=3万元</t>
  </si>
  <si>
    <t>1.拓福家纺康复扶贫贷款贴息14万；2.阳光培训和发展生产10人×0.06万/人=0.6万元；3.绿洲新建托养机构补贴9万元；4.居家托养补贴40×0.15万元/人=6万元；5.拓福家纺省级就业示范基地扶持12万元</t>
  </si>
  <si>
    <t>1.阳光培训和发展生产10人×0.06万/人=0.6万元；2.居家托养补贴30×0.15万元/人=4.5万元；2016年盲人按摩机构补贴1家×0.5万元/家=0.5万元</t>
  </si>
  <si>
    <t>462人，18.53元/人</t>
    <phoneticPr fontId="10" type="noConversion"/>
  </si>
  <si>
    <t>1、阳光培训和发展生产40人×0.06万/人=2.4万元；2、居家托养补贴40人×0.15万元/人=6万元；3、就业创业扶持6人×0.6万元/人=3.6万元</t>
    <phoneticPr fontId="10" type="noConversion"/>
  </si>
  <si>
    <t>脑瘫项目88万元（88人，1万元/人）</t>
    <phoneticPr fontId="10" type="noConversion"/>
  </si>
  <si>
    <t>附件</t>
    <phoneticPr fontId="10" type="noConversion"/>
  </si>
  <si>
    <t>2018年残疾人事业补助资金分配表</t>
    <phoneticPr fontId="10" type="noConversion"/>
  </si>
  <si>
    <t>1、阳光培训和发展生产25人×0.06万/人=1.5万元；2、居家托养补贴60人×0.15万元/人=9万元；3.职业能力评估100人×150元/人=1.5万元</t>
    <phoneticPr fontId="10" type="noConversion"/>
  </si>
  <si>
    <t>11户×5000元/户=5.5万元</t>
    <phoneticPr fontId="10" type="noConversion"/>
  </si>
  <si>
    <t>款拨市残联</t>
    <phoneticPr fontId="10" type="noConversion"/>
  </si>
  <si>
    <t>1、居家托养补贴120 人×0.15万元/人=18万元；2、就业创业扶持16人×0.6万元/人=9.6万元；3、2016年盲人按摩机构补贴9家×0.5万元/家=4.5万元</t>
    <phoneticPr fontId="10" type="noConversion"/>
  </si>
  <si>
    <t>1、居家托养补贴60人×0.15万元/人=9万元；2、就业创业扶持4人×0.6万元/人=2.4万元；3、2016年盲人按摩机构补贴1家×0.5万元/家=0.5万元</t>
    <phoneticPr fontId="10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</si>
</sst>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14">
    <font>
      <sz val="11"/>
      <color theme="1"/>
      <name val="宋体"/>
      <charset val="134"/>
      <scheme val="minor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0"/>
      <name val="宋体"/>
      <charset val="134"/>
    </font>
    <font>
      <sz val="10"/>
      <name val="Times New Roman"/>
      <family val="1"/>
    </font>
    <font>
      <sz val="12"/>
      <name val="宋体"/>
      <charset val="134"/>
    </font>
    <font>
      <sz val="16"/>
      <name val="黑体"/>
      <family val="3"/>
      <charset val="134"/>
    </font>
    <font>
      <sz val="11"/>
      <name val="宋体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9"/>
      <name val="宋体"/>
      <charset val="134"/>
    </font>
    <font>
      <sz val="20"/>
      <name val="方正小标宋简体"/>
      <charset val="134"/>
    </font>
    <font>
      <sz val="10"/>
      <name val="仿宋_GB2312"/>
      <family val="3"/>
      <charset val="134"/>
    </font>
    <font>
      <sz val="12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6"/>
  <sheetViews>
    <sheetView tabSelected="1" zoomScaleNormal="80" workbookViewId="0">
      <selection activeCell="D7" sqref="D7"/>
    </sheetView>
  </sheetViews>
  <sheetFormatPr defaultRowHeight="14.25"/>
  <cols>
    <col min="1" max="1" width="15.125" style="3" customWidth="1"/>
    <col min="2" max="3" width="7.375" style="4" customWidth="1"/>
    <col min="4" max="4" width="50" style="4" customWidth="1"/>
    <col min="5" max="5" width="7.125" style="5" customWidth="1"/>
    <col min="6" max="6" width="21.875" style="6" customWidth="1"/>
    <col min="7" max="7" width="8.25" style="5" customWidth="1"/>
    <col min="8" max="8" width="15" style="6" customWidth="1"/>
    <col min="9" max="9" width="6" style="5" customWidth="1"/>
    <col min="10" max="10" width="6" style="7" customWidth="1"/>
    <col min="11" max="11" width="6.875" style="7" customWidth="1"/>
    <col min="12" max="16384" width="9" style="7"/>
  </cols>
  <sheetData>
    <row r="1" spans="1:11" ht="16.5" customHeight="1">
      <c r="A1" s="14" t="s">
        <v>29</v>
      </c>
    </row>
    <row r="2" spans="1:11" ht="37.5" customHeight="1">
      <c r="A2" s="35" t="s">
        <v>30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20.25" customHeight="1">
      <c r="A3" s="15"/>
      <c r="B3" s="16"/>
      <c r="C3" s="16"/>
      <c r="D3" s="16"/>
      <c r="E3" s="17"/>
      <c r="F3" s="18"/>
      <c r="G3" s="17"/>
      <c r="H3" s="18"/>
      <c r="I3" s="36" t="s">
        <v>0</v>
      </c>
      <c r="J3" s="36"/>
      <c r="K3" s="36"/>
    </row>
    <row r="4" spans="1:11" s="8" customFormat="1" ht="23.25" customHeight="1">
      <c r="A4" s="39" t="s">
        <v>1</v>
      </c>
      <c r="B4" s="40" t="s">
        <v>2</v>
      </c>
      <c r="C4" s="41" t="s">
        <v>3</v>
      </c>
      <c r="D4" s="42"/>
      <c r="E4" s="43" t="s">
        <v>4</v>
      </c>
      <c r="F4" s="43"/>
      <c r="G4" s="43" t="s">
        <v>5</v>
      </c>
      <c r="H4" s="43"/>
      <c r="I4" s="44" t="s">
        <v>6</v>
      </c>
      <c r="J4" s="44"/>
      <c r="K4" s="37" t="s">
        <v>7</v>
      </c>
    </row>
    <row r="5" spans="1:11" s="9" customFormat="1" ht="23.25" customHeight="1">
      <c r="A5" s="39"/>
      <c r="B5" s="40"/>
      <c r="C5" s="21" t="s">
        <v>8</v>
      </c>
      <c r="D5" s="21" t="s">
        <v>7</v>
      </c>
      <c r="E5" s="19" t="s">
        <v>8</v>
      </c>
      <c r="F5" s="19" t="s">
        <v>7</v>
      </c>
      <c r="G5" s="19" t="s">
        <v>8</v>
      </c>
      <c r="H5" s="19" t="s">
        <v>7</v>
      </c>
      <c r="I5" s="19" t="s">
        <v>8</v>
      </c>
      <c r="J5" s="19" t="s">
        <v>7</v>
      </c>
      <c r="K5" s="38"/>
    </row>
    <row r="6" spans="1:11" s="11" customFormat="1" ht="33.75" customHeight="1">
      <c r="A6" s="23" t="s">
        <v>9</v>
      </c>
      <c r="B6" s="24">
        <f t="shared" ref="B6:B13" si="0">C6+E6+G6+I6</f>
        <v>244.6</v>
      </c>
      <c r="C6" s="25">
        <f>SUM(C7:C13)</f>
        <v>118.5</v>
      </c>
      <c r="D6" s="25"/>
      <c r="E6" s="26">
        <f>SUM(E7:E13)</f>
        <v>110.6</v>
      </c>
      <c r="F6" s="26">
        <f>SUM(F7:F10)</f>
        <v>0</v>
      </c>
      <c r="G6" s="26">
        <f>SUM(G7:G13)</f>
        <v>15.5</v>
      </c>
      <c r="H6" s="26">
        <f>SUM(H7:H10)</f>
        <v>0</v>
      </c>
      <c r="I6" s="26">
        <f>SUM(I7:I13)</f>
        <v>0</v>
      </c>
      <c r="J6" s="27">
        <f>SUM(J7:J10)</f>
        <v>0</v>
      </c>
      <c r="K6" s="20"/>
    </row>
    <row r="7" spans="1:11" s="1" customFormat="1" ht="51" customHeight="1">
      <c r="A7" s="23" t="s">
        <v>10</v>
      </c>
      <c r="B7" s="24">
        <f t="shared" si="0"/>
        <v>105.5</v>
      </c>
      <c r="C7" s="25">
        <v>12</v>
      </c>
      <c r="D7" s="29" t="s">
        <v>31</v>
      </c>
      <c r="E7" s="26">
        <v>88</v>
      </c>
      <c r="F7" s="29" t="s">
        <v>28</v>
      </c>
      <c r="G7" s="24">
        <v>5.5</v>
      </c>
      <c r="H7" s="29" t="s">
        <v>32</v>
      </c>
      <c r="I7" s="26">
        <v>0</v>
      </c>
      <c r="J7" s="22"/>
      <c r="K7" s="29" t="s">
        <v>33</v>
      </c>
    </row>
    <row r="8" spans="1:11" s="1" customFormat="1" ht="61.5" customHeight="1">
      <c r="A8" s="23" t="s">
        <v>11</v>
      </c>
      <c r="B8" s="24">
        <f t="shared" si="0"/>
        <v>58.1</v>
      </c>
      <c r="C8" s="25">
        <v>32.1</v>
      </c>
      <c r="D8" s="30" t="s">
        <v>34</v>
      </c>
      <c r="E8" s="26">
        <v>16</v>
      </c>
      <c r="F8" s="29" t="s">
        <v>12</v>
      </c>
      <c r="G8" s="24">
        <v>10</v>
      </c>
      <c r="H8" s="29" t="s">
        <v>13</v>
      </c>
      <c r="I8" s="26">
        <v>0</v>
      </c>
      <c r="J8" s="22"/>
      <c r="K8" s="31"/>
    </row>
    <row r="9" spans="1:11" s="10" customFormat="1" ht="54" customHeight="1">
      <c r="A9" s="23" t="s">
        <v>14</v>
      </c>
      <c r="B9" s="24">
        <f t="shared" si="0"/>
        <v>13.3</v>
      </c>
      <c r="C9" s="25">
        <v>12</v>
      </c>
      <c r="D9" s="30" t="s">
        <v>27</v>
      </c>
      <c r="E9" s="26">
        <v>1.3</v>
      </c>
      <c r="F9" s="31" t="s">
        <v>15</v>
      </c>
      <c r="G9" s="24">
        <v>0</v>
      </c>
      <c r="H9" s="32"/>
      <c r="I9" s="26">
        <v>0</v>
      </c>
      <c r="J9" s="22"/>
      <c r="K9" s="33"/>
    </row>
    <row r="10" spans="1:11" s="1" customFormat="1" ht="54" customHeight="1">
      <c r="A10" s="23" t="s">
        <v>16</v>
      </c>
      <c r="B10" s="24">
        <f t="shared" si="0"/>
        <v>13.700000000000001</v>
      </c>
      <c r="C10" s="25">
        <v>11.9</v>
      </c>
      <c r="D10" s="30" t="s">
        <v>35</v>
      </c>
      <c r="E10" s="26">
        <v>1.8</v>
      </c>
      <c r="F10" s="31" t="s">
        <v>17</v>
      </c>
      <c r="G10" s="24">
        <v>0</v>
      </c>
      <c r="H10" s="32"/>
      <c r="I10" s="26">
        <v>0</v>
      </c>
      <c r="J10" s="22"/>
      <c r="K10" s="31"/>
    </row>
    <row r="11" spans="1:11" s="1" customFormat="1" ht="42.75" customHeight="1">
      <c r="A11" s="22" t="s">
        <v>18</v>
      </c>
      <c r="B11" s="24">
        <f t="shared" si="0"/>
        <v>3.44</v>
      </c>
      <c r="C11" s="22">
        <v>3.3</v>
      </c>
      <c r="D11" s="29" t="s">
        <v>23</v>
      </c>
      <c r="E11" s="22">
        <v>0.14000000000000001</v>
      </c>
      <c r="F11" s="31" t="s">
        <v>19</v>
      </c>
      <c r="G11" s="31"/>
      <c r="H11" s="31"/>
      <c r="I11" s="31"/>
      <c r="J11" s="31"/>
      <c r="K11" s="31"/>
    </row>
    <row r="12" spans="1:11" s="2" customFormat="1" ht="63" customHeight="1">
      <c r="A12" s="34" t="s">
        <v>20</v>
      </c>
      <c r="B12" s="24">
        <f t="shared" si="0"/>
        <v>44.1</v>
      </c>
      <c r="C12" s="22">
        <v>41.6</v>
      </c>
      <c r="D12" s="29" t="s">
        <v>24</v>
      </c>
      <c r="E12" s="22">
        <v>2.5</v>
      </c>
      <c r="F12" s="31" t="s">
        <v>21</v>
      </c>
      <c r="G12" s="31"/>
      <c r="H12" s="31"/>
      <c r="I12" s="28"/>
      <c r="J12" s="28"/>
      <c r="K12" s="28"/>
    </row>
    <row r="13" spans="1:11" s="1" customFormat="1" ht="50.25" customHeight="1">
      <c r="A13" s="22" t="s">
        <v>22</v>
      </c>
      <c r="B13" s="24">
        <f t="shared" si="0"/>
        <v>6.46</v>
      </c>
      <c r="C13" s="22">
        <v>5.6</v>
      </c>
      <c r="D13" s="29" t="s">
        <v>25</v>
      </c>
      <c r="E13" s="22">
        <v>0.86</v>
      </c>
      <c r="F13" s="31" t="s">
        <v>26</v>
      </c>
      <c r="G13" s="31"/>
      <c r="H13" s="31"/>
      <c r="I13" s="31"/>
      <c r="J13" s="31"/>
      <c r="K13" s="31"/>
    </row>
    <row r="14" spans="1:11" s="1" customFormat="1" ht="12.75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s="1" customFormat="1" ht="12.75" customHeight="1"/>
    <row r="16" spans="1:11" s="1" customFormat="1" ht="12.75" customHeight="1"/>
    <row r="17" s="1" customFormat="1" ht="12.75" customHeight="1"/>
    <row r="18" s="1" customFormat="1" ht="12.75" customHeight="1"/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1" customFormat="1" ht="12.75" customHeight="1"/>
    <row r="25" s="12" customFormat="1" ht="12.75" customHeight="1"/>
    <row r="26" s="1" customFormat="1" ht="12.75" customHeight="1"/>
    <row r="27" s="1" customFormat="1" ht="12.75" customHeight="1"/>
    <row r="28" s="1" customFormat="1" ht="12.75" customHeight="1"/>
    <row r="29" s="1" customFormat="1" ht="12.75" customHeight="1"/>
    <row r="30" s="1" customFormat="1" ht="12.75" customHeight="1"/>
    <row r="31" s="1" customFormat="1" ht="12.75" customHeight="1"/>
    <row r="32" s="2" customFormat="1" ht="12.75" customHeight="1"/>
    <row r="33" s="1" customFormat="1" ht="12.75" customHeight="1"/>
    <row r="34" s="1" customFormat="1" ht="12.75" customHeight="1"/>
    <row r="35" s="1" customFormat="1" ht="12.75" customHeight="1"/>
    <row r="36" s="1" customFormat="1" ht="12.75" customHeight="1"/>
    <row r="37" s="1" customFormat="1" ht="12.75" customHeight="1"/>
    <row r="38" s="1" customFormat="1" ht="12.75" customHeight="1"/>
    <row r="39" s="1" customFormat="1" ht="12.75" customHeight="1"/>
    <row r="40" s="1" customFormat="1" ht="12.75" customHeight="1"/>
    <row r="41" s="1" customFormat="1" ht="12.75" customHeight="1"/>
    <row r="42" s="1" customFormat="1" ht="12.75" customHeight="1"/>
    <row r="43" s="1" customFormat="1" ht="12.75" customHeight="1"/>
    <row r="44" s="1" customFormat="1" ht="12.75" customHeight="1"/>
    <row r="45" s="1" customFormat="1" ht="12.75" customHeight="1"/>
    <row r="46" s="1" customFormat="1" ht="12.75" customHeight="1"/>
    <row r="47" s="1" customFormat="1" ht="12.75" customHeight="1"/>
    <row r="48" s="1" customFormat="1" ht="12.75" customHeight="1"/>
    <row r="49" s="1" customFormat="1" ht="12.75" customHeight="1"/>
    <row r="50" s="1" customFormat="1" ht="12.75" customHeight="1"/>
    <row r="51" s="1" customFormat="1" ht="12.75" customHeight="1"/>
    <row r="52" s="1" customFormat="1" ht="12.75" customHeight="1"/>
    <row r="53" s="1" customFormat="1" ht="12.75" customHeight="1"/>
    <row r="54" s="1" customFormat="1" ht="12.75" customHeight="1"/>
    <row r="55" s="1" customFormat="1" ht="12.75" customHeight="1"/>
    <row r="56" s="1" customFormat="1" ht="12.75" customHeight="1"/>
    <row r="57" s="1" customFormat="1" ht="12.75" customHeight="1"/>
    <row r="58" s="1" customFormat="1" ht="12.75" customHeight="1"/>
    <row r="59" s="1" customFormat="1" ht="12.75" customHeight="1"/>
    <row r="60" s="1" customFormat="1" ht="12.75" customHeight="1"/>
    <row r="61" s="1" customFormat="1" ht="12.75" customHeight="1"/>
    <row r="62" s="1" customFormat="1" ht="12.75" customHeight="1"/>
    <row r="63" s="1" customFormat="1" ht="12.75" customHeight="1"/>
    <row r="64" s="1" customFormat="1" ht="12.75" customHeight="1"/>
    <row r="65" s="1" customFormat="1" ht="12.75" customHeight="1"/>
    <row r="66" s="1" customFormat="1" ht="12.75" customHeight="1"/>
    <row r="67" s="1" customFormat="1" ht="12.75" customHeight="1"/>
    <row r="68" s="1" customFormat="1" ht="12.75" customHeight="1"/>
    <row r="69" s="1" customFormat="1" ht="12.75" customHeight="1"/>
    <row r="70" s="1" customFormat="1" ht="12.75" customHeight="1"/>
    <row r="71" s="1" customFormat="1" ht="12.75" customHeight="1"/>
    <row r="72" s="1" customFormat="1" ht="12.75" customHeight="1"/>
    <row r="73" s="1" customFormat="1" ht="12.75" customHeight="1"/>
    <row r="75" s="1" customFormat="1" ht="12.75" customHeight="1"/>
    <row r="76" s="1" customFormat="1" ht="12.75" customHeight="1"/>
    <row r="77" s="1" customFormat="1" ht="12.75" customHeight="1"/>
    <row r="78" s="1" customFormat="1" ht="12.75" customHeight="1"/>
    <row r="79" s="1" customFormat="1" ht="12.75" customHeight="1"/>
    <row r="80" s="1" customFormat="1" ht="12.75" customHeight="1"/>
    <row r="81" s="1" customFormat="1" ht="12.75" customHeight="1"/>
    <row r="82" s="1" customFormat="1" ht="12.75" customHeight="1"/>
    <row r="83" s="1" customFormat="1" ht="12.75" customHeight="1"/>
    <row r="84" s="1" customFormat="1" ht="12.75" customHeight="1"/>
    <row r="85" s="1" customFormat="1" ht="12.75" customHeight="1"/>
    <row r="86" s="2" customFormat="1" ht="12.75" customHeight="1"/>
    <row r="87" s="1" customFormat="1" ht="12.75" customHeight="1"/>
    <row r="88" s="1" customFormat="1" ht="12.75" customHeight="1"/>
    <row r="89" s="1" customFormat="1" ht="12.75" customHeight="1"/>
    <row r="90" s="1" customFormat="1" ht="12.75" customHeight="1"/>
    <row r="91" s="1" customFormat="1" ht="12.75" customHeight="1"/>
    <row r="92" s="1" customFormat="1" ht="12.75" customHeight="1"/>
    <row r="93" s="2" customFormat="1" ht="12.75" customHeight="1"/>
    <row r="94" s="1" customFormat="1" ht="12.75" customHeight="1"/>
    <row r="95" s="1" customFormat="1" ht="12.75" customHeight="1"/>
    <row r="96" s="1" customFormat="1" ht="12.75" customHeight="1"/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0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2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2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2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2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pans="1:9" s="1" customFormat="1" ht="12.75" customHeight="1"/>
    <row r="162" spans="1:9" s="1" customFormat="1" ht="12.75" customHeight="1"/>
    <row r="163" spans="1:9" s="1" customFormat="1" ht="12.75" customHeight="1"/>
    <row r="164" spans="1:9" ht="12.75" customHeight="1">
      <c r="A164" s="7"/>
      <c r="B164" s="7"/>
      <c r="C164" s="7"/>
      <c r="D164" s="7"/>
      <c r="E164" s="7"/>
      <c r="F164" s="7"/>
      <c r="G164" s="7"/>
      <c r="H164" s="7"/>
      <c r="I164" s="7"/>
    </row>
    <row r="165" spans="1:9" ht="12.75" customHeight="1">
      <c r="A165" s="7"/>
      <c r="B165" s="7"/>
      <c r="C165" s="7"/>
      <c r="D165" s="7"/>
      <c r="E165" s="7"/>
      <c r="F165" s="7"/>
      <c r="G165" s="7"/>
      <c r="H165" s="7"/>
      <c r="I165" s="7"/>
    </row>
    <row r="166" spans="1:9" ht="12.75" customHeight="1">
      <c r="A166" s="7"/>
      <c r="B166" s="7"/>
      <c r="C166" s="7"/>
      <c r="D166" s="7"/>
      <c r="E166" s="7"/>
      <c r="F166" s="7"/>
      <c r="G166" s="7"/>
      <c r="H166" s="7"/>
      <c r="I166" s="7"/>
    </row>
  </sheetData>
  <mergeCells count="9">
    <mergeCell ref="A2:K2"/>
    <mergeCell ref="I3:K3"/>
    <mergeCell ref="K4:K5"/>
    <mergeCell ref="A4:A5"/>
    <mergeCell ref="B4:B5"/>
    <mergeCell ref="C4:D4"/>
    <mergeCell ref="E4:F4"/>
    <mergeCell ref="G4:H4"/>
    <mergeCell ref="I4:J4"/>
  </mergeCells>
  <phoneticPr fontId="1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cp:lastPrinted>2018-06-04T09:18:43Z</cp:lastPrinted>
  <dcterms:created xsi:type="dcterms:W3CDTF">2018-02-27T11:14:00Z</dcterms:created>
  <dcterms:modified xsi:type="dcterms:W3CDTF">2018-06-04T09:23:38Z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