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90" activeTab="0"/>
  </bookViews>
  <sheets>
    <sheet name="基础数据" sheetId="1" r:id="rId1"/>
    <sheet name="整体支出" sheetId="2" r:id="rId2"/>
    <sheet name="常规调查与培训" sheetId="3" r:id="rId3"/>
    <sheet name="第七次全国人口普查" sheetId="4" r:id="rId4"/>
    <sheet name="民意调查与考核" sheetId="5" r:id="rId5"/>
    <sheet name="统计工作经费" sheetId="6" r:id="rId6"/>
    <sheet name=" 统计培训与资料印刷" sheetId="7" r:id="rId7"/>
    <sheet name="Sheet2" sheetId="8" r:id="rId8"/>
    <sheet name="Sheet3" sheetId="9" r:id="rId9"/>
  </sheets>
  <definedNames/>
  <calcPr fullCalcOnLoad="1"/>
</workbook>
</file>

<file path=xl/sharedStrings.xml><?xml version="1.0" encoding="utf-8"?>
<sst xmlns="http://schemas.openxmlformats.org/spreadsheetml/2006/main" count="537" uniqueCount="212">
  <si>
    <t>附件1</t>
  </si>
  <si>
    <t>2022年度部门整体支出绩效评价基础数据表</t>
  </si>
  <si>
    <t>财政供养人员情况（人）</t>
  </si>
  <si>
    <t>编制数</t>
  </si>
  <si>
    <t>2022年实际在职人数</t>
  </si>
  <si>
    <t>控制率</t>
  </si>
  <si>
    <t>经费控制情况（万元）</t>
  </si>
  <si>
    <t>2021年决算数</t>
  </si>
  <si>
    <t>2022年预算数</t>
  </si>
  <si>
    <t>2022年决算数</t>
  </si>
  <si>
    <t>三公经费</t>
  </si>
  <si>
    <t>1、公务用车购置和维护经费</t>
  </si>
  <si>
    <t xml:space="preserve">    其中：公车购置</t>
  </si>
  <si>
    <t xml:space="preserve">          公车运行维护</t>
  </si>
  <si>
    <t>2、出国经费</t>
  </si>
  <si>
    <t>3、公务接待</t>
  </si>
  <si>
    <t>项目支出：</t>
  </si>
  <si>
    <t>1、业务工作经费</t>
  </si>
  <si>
    <t>基层统计调查补助经费</t>
  </si>
  <si>
    <t>2、运行维护经费</t>
  </si>
  <si>
    <t>3、市级专项资金</t>
  </si>
  <si>
    <t>统计培训与资料印刷</t>
  </si>
  <si>
    <t>常规调查与培训</t>
  </si>
  <si>
    <t>民意调查与考核</t>
  </si>
  <si>
    <t>统计工作经费</t>
  </si>
  <si>
    <t>第七次全国人口普查</t>
  </si>
  <si>
    <t>工会经费补助</t>
  </si>
  <si>
    <t>服务业统计及劳动工资统计工作经费</t>
  </si>
  <si>
    <t>专项调查与考核</t>
  </si>
  <si>
    <t>“四上”、“四下”工作经费</t>
  </si>
  <si>
    <t>物流统计专项经费</t>
  </si>
  <si>
    <t>食品药品监管专项经费</t>
  </si>
  <si>
    <t>新型工业化引导资金（工业经济统计）</t>
  </si>
  <si>
    <t>总预备费</t>
  </si>
  <si>
    <t>2021年新增两项民意调查工作经费</t>
  </si>
  <si>
    <t>碳排放测算试点统计工作经费</t>
  </si>
  <si>
    <t>协调经费</t>
  </si>
  <si>
    <t>考评绩效奖</t>
  </si>
  <si>
    <t>财源建设奖励经费</t>
  </si>
  <si>
    <t>库存现金</t>
  </si>
  <si>
    <t>4、其他事业类发展资金</t>
  </si>
  <si>
    <t>公用经费</t>
  </si>
  <si>
    <t xml:space="preserve">    其中：办公费</t>
  </si>
  <si>
    <t xml:space="preserve">          水费、电费、差旅费</t>
  </si>
  <si>
    <t xml:space="preserve">          会议费、培训费</t>
  </si>
  <si>
    <t>政府采购金额</t>
  </si>
  <si>
    <t>——</t>
  </si>
  <si>
    <t>部门基本支出预算调整</t>
  </si>
  <si>
    <t>楼堂馆所控制情况</t>
  </si>
  <si>
    <t>批复规模</t>
  </si>
  <si>
    <t>实际规模（㎡）</t>
  </si>
  <si>
    <t>规模控制率</t>
  </si>
  <si>
    <t>预算投资（万元）</t>
  </si>
  <si>
    <t>实际投资（万元）</t>
  </si>
  <si>
    <t>投资概算控制率</t>
  </si>
  <si>
    <t>（2022年完工项目）</t>
  </si>
  <si>
    <t>（㎡）</t>
  </si>
  <si>
    <t>厉行节约保障措施</t>
  </si>
  <si>
    <t>1、严格预算支出管理。在支出预算编制上，人员经费按照配置定额，逐人核定编制，公用经费分类分档，按定额编制；根据“总量控制、计划管理”的要求从严控制行政经费，压缩公务费开支，严格控制“三公”经费，资产的配置严格政府采购，按照预算科目和项目资金的规定使用财政资金，保障部门整体支出的规范化、制度化。
2、财务管理上，按照国家相关法律法规，制定了机关财务、公务购置使用、接待、会务、车辆使用等管理制度，并严格按照制度管理和执行，防范风险，保证财政资金的安全和高效运行。　</t>
  </si>
  <si>
    <t>填表人：方娟   填报日期：2023.7.14   联系电话：8788782    单位负责人签字：</t>
  </si>
  <si>
    <t>附件2</t>
  </si>
  <si>
    <t>2022年度部门整体支出绩效自评表</t>
  </si>
  <si>
    <t>市级预算部门名称</t>
  </si>
  <si>
    <t>岳阳市统计局</t>
  </si>
  <si>
    <t>年度预算申请（万元）</t>
  </si>
  <si>
    <t>年初预算数</t>
  </si>
  <si>
    <t>全年预算数</t>
  </si>
  <si>
    <t>全年执行数</t>
  </si>
  <si>
    <t>分值</t>
  </si>
  <si>
    <t>执行率</t>
  </si>
  <si>
    <t>得分</t>
  </si>
  <si>
    <t>年度资金总额</t>
  </si>
  <si>
    <t>按收入性质分：</t>
  </si>
  <si>
    <t>按支出性质分：</t>
  </si>
  <si>
    <t xml:space="preserve">  其中：  一般公共预算：1299.57</t>
  </si>
  <si>
    <t>其中：基本支出：924.02</t>
  </si>
  <si>
    <t>政府性基金拨款：</t>
  </si>
  <si>
    <t>项目支出：375.38</t>
  </si>
  <si>
    <t>纳入专户管理的非税收入拨款：</t>
  </si>
  <si>
    <t>其他资金：</t>
  </si>
  <si>
    <t>年度总体目标</t>
  </si>
  <si>
    <t>预期目标</t>
  </si>
  <si>
    <t>实际完成情况　</t>
  </si>
  <si>
    <t>1、开展常规统计工作，及时分析经济运行情况，撰写统计分析，编印统计产品。
2、抓好高质量发展、民生实事、新型工业化、统计监测与评估工作。
3、完成全国第七次人口普查收尾工作。
4、开展各项民意调查工作。
5、抓好统计信息化建设，确保各项经济社会发展。数据安全，联网直报顺畅、准确安全。　　</t>
  </si>
  <si>
    <t>1、通过对主要经济指标数据的监测分析,坚持做到“事前有预测、事中强审核、事后重分析”，为市委市政府抓实经济工作提供了坚强统计支撑。
2、加大统计执法检查力度，完成对企业常规执法检查工作。
3、充实电话样本，完成社会公众电话号码库和特定对象电话号码库的完善和更新。开展了12项民意调查项目，为污染防治攻坚战成效考核和高质量发展综合绩效评价提供基础数据。
4、严格落实“先入库、后报数，要入库、走程序”的工作原则，对今年新规新要求仔细梳理，做到学懂学透，认真指导县市区四上申报工作。严格落实基层统计机构对源头数据的审核责任，对新入退库企业专项执法检查。 
5、编印了《岳阳经济动态》《2022岳阳统计数据集》《2017-2021数据岳阳》等统计产品。撰写汇报材料30余篇，专项调研报告20余篇，统计分析60余篇，充分发挥为党委政府决策和宏观调控的“参谋”作用。
6、开发人口普查课题研究并发布人口普查丛书,组织市级人口普查评选表彰工作，在全市表彰50个先进集体，100个先进个人。</t>
  </si>
  <si>
    <t>绩
效
指
标</t>
  </si>
  <si>
    <t>一级指标</t>
  </si>
  <si>
    <t>二级指标</t>
  </si>
  <si>
    <t>三级指标</t>
  </si>
  <si>
    <t>年度指标值</t>
  </si>
  <si>
    <t>实际完成值</t>
  </si>
  <si>
    <t>偏差原因分析及改进措施</t>
  </si>
  <si>
    <t>产出指标
（50分）</t>
  </si>
  <si>
    <t>数量指标</t>
  </si>
  <si>
    <t>开展民意调查</t>
  </si>
  <si>
    <t>2项</t>
  </si>
  <si>
    <t>12项</t>
  </si>
  <si>
    <t>出具专业的调查报告</t>
  </si>
  <si>
    <t>2份</t>
  </si>
  <si>
    <t>3份</t>
  </si>
  <si>
    <t>编印主要统计产品</t>
  </si>
  <si>
    <t>5项</t>
  </si>
  <si>
    <t>撰写统计分析报告</t>
  </si>
  <si>
    <t>30篇</t>
  </si>
  <si>
    <t>60篇</t>
  </si>
  <si>
    <t>撰写印刷统计年鉴</t>
  </si>
  <si>
    <t>1本</t>
  </si>
  <si>
    <t>完成经济动态印刷</t>
  </si>
  <si>
    <t>11次</t>
  </si>
  <si>
    <t>宣传活动</t>
  </si>
  <si>
    <t>3次</t>
  </si>
  <si>
    <t>5次</t>
  </si>
  <si>
    <t>线路更新维护</t>
  </si>
  <si>
    <t>1次</t>
  </si>
  <si>
    <t>质量指标</t>
  </si>
  <si>
    <t>联网直报顺畅率</t>
  </si>
  <si>
    <t>符合要求的企业进入联网直报系统的比例</t>
  </si>
  <si>
    <t>对申报上的企业实地调研的比例</t>
  </si>
  <si>
    <t>对市综合绩效考核经济指标考核覆盖率</t>
  </si>
  <si>
    <t>各项民意调查报告真实可靠性</t>
  </si>
  <si>
    <t>真实、可靠</t>
  </si>
  <si>
    <t>时效指标</t>
  </si>
  <si>
    <t>每月及时上报、提供全市经济、社会、科技、文化产业发展数据</t>
  </si>
  <si>
    <t>及时</t>
  </si>
  <si>
    <t>及时完成各项大型普查</t>
  </si>
  <si>
    <t>及时完成民意调查</t>
  </si>
  <si>
    <t>成本指标</t>
  </si>
  <si>
    <t>各项经费控制在预算内</t>
  </si>
  <si>
    <t>是</t>
  </si>
  <si>
    <t>项目支出是否符合国家或部门相关支出标准</t>
  </si>
  <si>
    <t>符合</t>
  </si>
  <si>
    <t>效益指标
（30分）</t>
  </si>
  <si>
    <t>社会效益</t>
  </si>
  <si>
    <t>主要统计数据产品是否得到社会认可，没有产生不良影响</t>
  </si>
  <si>
    <t>无不良影响</t>
  </si>
  <si>
    <t>分析研究产品是否得到运用</t>
  </si>
  <si>
    <t>得到运用</t>
  </si>
  <si>
    <t>政策咨询建议是否对党政决策有积极影响</t>
  </si>
  <si>
    <t>有积极影响</t>
  </si>
  <si>
    <t>满意度指标
（10分）</t>
  </si>
  <si>
    <t>服务对象满意度</t>
  </si>
  <si>
    <t>群众满意度</t>
  </si>
  <si>
    <t>总分</t>
  </si>
  <si>
    <t>填表人：方娟      填报日期：2023.7.14    联系电话：8788782    单位负责人签字：</t>
  </si>
  <si>
    <t>2022年度项目支出绩效自评表</t>
  </si>
  <si>
    <t>项目支出名称</t>
  </si>
  <si>
    <t>项目资金（万元）</t>
  </si>
  <si>
    <t>其中：当年财政拨款</t>
  </si>
  <si>
    <t xml:space="preserve">         上年结转资金</t>
  </si>
  <si>
    <t xml:space="preserve">  其他资金</t>
  </si>
  <si>
    <t>1、认真高效高质完成每年各专业统计报表任务。
2、汇总、整理和提供有关市情市力方面的统计数据（各行业），汇集整理对外提供全市基本统计数据。
3、保障数据联网直报工作正常开展。</t>
  </si>
  <si>
    <t>1.充分发挥统计监测职能。扎实做好重点地区、重点领域、重点行业和重要生产要素动态跟踪、深度分析、监测预警，通过对主要经济指标数据的监测分析,坚持做到“事前有预测、事中强审核、事后重分析”，为市委市政府抓实经济工作提供了坚强统计支撑。
2.狠抓统计执法监督。切实捍卫数据质量“生命线”，坚持对统计违纪违法行为“零容忍”。加大统计执法检查力度，完成对企业常规执法检查工作。加强统计执法能力建设，开展“以案释法”警示教育，营造依法统计依法治统的良好氛围。</t>
  </si>
  <si>
    <t>对外提供全市基本统计数据</t>
  </si>
  <si>
    <t>2种形式</t>
  </si>
  <si>
    <t>5种</t>
  </si>
  <si>
    <t>各专业统计数据上报率</t>
  </si>
  <si>
    <t>100%</t>
  </si>
  <si>
    <t>及时完成统计报表上报任务</t>
  </si>
  <si>
    <t>经济成本指标</t>
  </si>
  <si>
    <t>预算内开支</t>
  </si>
  <si>
    <t>社会成本指标</t>
  </si>
  <si>
    <t>对社会发展可能造成的负面影响</t>
  </si>
  <si>
    <t>无负面影响</t>
  </si>
  <si>
    <t>生态环境成本指标</t>
  </si>
  <si>
    <t>对自然生态环境造成的负面影响</t>
  </si>
  <si>
    <t>经济效益指标</t>
  </si>
  <si>
    <t>反向促进经济发展</t>
  </si>
  <si>
    <t>经济平稳发展</t>
  </si>
  <si>
    <t>社会效益指标</t>
  </si>
  <si>
    <t>各专业报表得到应用</t>
  </si>
  <si>
    <t>报表得到应用</t>
  </si>
  <si>
    <t>生态效益指标</t>
  </si>
  <si>
    <t>生态环境改善情况</t>
  </si>
  <si>
    <t>有所改善</t>
  </si>
  <si>
    <t>1.开展第七次人口普查课题研究。
2.开发第七次人口普查资料及人口普查数据查询信息系统。
3.进行总结表彰。</t>
  </si>
  <si>
    <t>1.开发人口普查课题研究并发布人口普查丛书。全市34个专家团队参加了人普课题开发，经过课题申请、立项、申请数据、终审等多个环节，最终评出一类课题8个、二类课题10个，三类课题16个，所有成果编辑汇编成人普丛书。
2.组织市级人口普查评选表彰工作。人口普查评选表彰名单经市政府，市委常委会专题审核通过，在全市表彰50个先进集体，100个先进个人。</t>
  </si>
  <si>
    <t>课题研究</t>
  </si>
  <si>
    <t>1篇</t>
  </si>
  <si>
    <t>2篇</t>
  </si>
  <si>
    <t>资料汇编</t>
  </si>
  <si>
    <t>普查成果认可率</t>
  </si>
  <si>
    <t>及时完成普查成果开发</t>
  </si>
  <si>
    <t>普查成果得到应用</t>
  </si>
  <si>
    <t>得到应用</t>
  </si>
  <si>
    <t>1、保障民调中心事业运行。
2、对市委、市政府综合绩效考评工作中的民意测评进行专业的调查统计，高质高效完成民意调查，出具专业的调查报告。为综合绩效考评工作提供参考依据。</t>
  </si>
  <si>
    <t>不断拓展民调项目和内容。充实电话样本，完成社会公众电话号码库和特定对象电话号码库的完善和更新。开展了“岳商回归意愿调查”、“全市公众生态环境满意度调查”“全市食品安全公众满意度调查”等12项民意调查项目，为污染防治攻坚战成效考核和高质量发展综合绩效评价提供基础数据。</t>
  </si>
  <si>
    <t>出具调查报告</t>
  </si>
  <si>
    <t>民意调查真实可靠性</t>
  </si>
  <si>
    <t>及时完成调查</t>
  </si>
  <si>
    <t>调查得到认可、没有产生不良影响</t>
  </si>
  <si>
    <t>报告使用者满意度</t>
  </si>
  <si>
    <t>保障服务业、劳动工资等统计业务工作的开展。</t>
  </si>
  <si>
    <t xml:space="preserve">1.通过对主要经济指标数据的监测分析,坚持做到“事前有预测、事中强审核、事后重分析”，为市委市政府抓实经济工作提供了坚强统计支撑。
2.加大统计执法检查力度，完成对企业常规执法检查工作。
3.开展了12项民意调查项目，为高质量发展综合绩效评价提供基础数据。
4.严格落实“先入库、后报数，要入库、走程序”的工作原则，对今年新规新要求仔细梳理，做到学懂学透，认真指导县市区四上申报工作。严格落实基层统计机构对源头数据的审核责任，对新入退库企业专项执法检查。   </t>
  </si>
  <si>
    <t>统计业务培训</t>
  </si>
  <si>
    <t>4次</t>
  </si>
  <si>
    <t>30次</t>
  </si>
  <si>
    <t>统计数据上报率</t>
  </si>
  <si>
    <t>及时完成数据报送</t>
  </si>
  <si>
    <t>数据没有产生不良影响</t>
  </si>
  <si>
    <t xml:space="preserve"> 统计培训与资料印刷</t>
  </si>
  <si>
    <t>1、做好《岳阳统计年鉴》、经济动态在内的各类统计产品及宣传资料的印刷工作；
2、搞好基层统计人员业务培训，切实提高其业务知识水平和专业能力。</t>
  </si>
  <si>
    <t>1.不断丰富统计产品形式，提升统计产品质量和服务水平。及时发布了《岳阳市2021年国民经济和社会发展统计公报》，完成了《喜迎二十大，奋进新征程》岳阳篇系列报告，编印的《岳阳经济动态》《2022岳阳统计数据集》《2017-2021数据岳阳》等统计产品，为党委政府和社会各界提供优质统计服务。全年报送各类统计信息226条，其中市级信息189条，县市区信息37条，省局采用37条，市政府政务网站采用23条。撰写汇报材料30余篇，专项调研报告20余篇，统计分析60余篇，充分发挥为党委政府决策和宏观调控的“参谋”作用。
2.通过现场培训和在线学习等方式抓好县市区统计人员和企事业单位统计员的培训工作，重点针对工业、投资、贸易、能源、服务业等专业开展专题培训，通过提高统计人员的业务能力，切实提高统计源头数据质量。</t>
  </si>
  <si>
    <t>经济动态印刷</t>
  </si>
  <si>
    <t>统计年鉴印刷</t>
  </si>
  <si>
    <t>业务培训</t>
  </si>
  <si>
    <t>20次</t>
  </si>
  <si>
    <t>资料印刷完成率</t>
  </si>
  <si>
    <t>业务培训完成率</t>
  </si>
  <si>
    <t>及时完成统计资料印刷</t>
  </si>
  <si>
    <t>是否超预算</t>
  </si>
  <si>
    <t>否</t>
  </si>
  <si>
    <t>社会公众对印刷品的满意度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</si>
</sst>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9">
    <font>
      <sz val="12"/>
      <name val="宋体"/>
      <family val="0"/>
    </font>
    <font>
      <sz val="9"/>
      <name val="黑体"/>
      <family val="3"/>
    </font>
    <font>
      <b/>
      <sz val="22"/>
      <color indexed="8"/>
      <name val="方正小标宋简体"/>
      <family val="0"/>
    </font>
    <font>
      <sz val="12"/>
      <color indexed="8"/>
      <name val="仿宋"/>
      <family val="3"/>
    </font>
    <font>
      <sz val="12"/>
      <name val="仿宋"/>
      <family val="3"/>
    </font>
    <font>
      <sz val="11"/>
      <name val="仿宋_GB2312"/>
      <family val="0"/>
    </font>
    <font>
      <sz val="16"/>
      <name val="黑体"/>
      <family val="3"/>
    </font>
    <font>
      <b/>
      <sz val="18"/>
      <name val="方正小标宋简体"/>
      <family val="0"/>
    </font>
    <font>
      <u val="single"/>
      <sz val="11"/>
      <color indexed="20"/>
      <name val="宋体"/>
      <family val="0"/>
    </font>
    <font>
      <b/>
      <sz val="13"/>
      <color indexed="54"/>
      <name val="宋体"/>
      <family val="0"/>
    </font>
    <font>
      <sz val="11"/>
      <color indexed="62"/>
      <name val="宋体"/>
      <family val="0"/>
    </font>
    <font>
      <b/>
      <sz val="11"/>
      <color indexed="54"/>
      <name val="宋体"/>
      <family val="0"/>
    </font>
    <font>
      <b/>
      <sz val="18"/>
      <color indexed="54"/>
      <name val="宋体"/>
      <family val="0"/>
    </font>
    <font>
      <b/>
      <sz val="11"/>
      <color indexed="9"/>
      <name val="宋体"/>
      <family val="0"/>
    </font>
    <font>
      <b/>
      <sz val="15"/>
      <color indexed="54"/>
      <name val="宋体"/>
      <family val="0"/>
    </font>
    <font>
      <b/>
      <sz val="11"/>
      <color indexed="53"/>
      <name val="宋体"/>
      <family val="0"/>
    </font>
    <font>
      <sz val="11"/>
      <color indexed="8"/>
      <name val="宋体"/>
      <family val="0"/>
    </font>
    <font>
      <sz val="11"/>
      <color indexed="16"/>
      <name val="宋体"/>
      <family val="0"/>
    </font>
    <font>
      <sz val="11"/>
      <color indexed="17"/>
      <name val="宋体"/>
      <family val="0"/>
    </font>
    <font>
      <sz val="11"/>
      <color indexed="9"/>
      <name val="宋体"/>
      <family val="0"/>
    </font>
    <font>
      <sz val="11"/>
      <color indexed="19"/>
      <name val="宋体"/>
      <family val="0"/>
    </font>
    <font>
      <u val="single"/>
      <sz val="11"/>
      <color indexed="12"/>
      <name val="宋体"/>
      <family val="0"/>
    </font>
    <font>
      <sz val="11"/>
      <color indexed="53"/>
      <name val="宋体"/>
      <family val="0"/>
    </font>
    <font>
      <b/>
      <sz val="11"/>
      <color indexed="63"/>
      <name val="宋体"/>
      <family val="0"/>
    </font>
    <font>
      <sz val="11"/>
      <color indexed="10"/>
      <name val="宋体"/>
      <family val="0"/>
    </font>
    <font>
      <b/>
      <sz val="11"/>
      <color indexed="8"/>
      <name val="宋体"/>
      <family val="0"/>
    </font>
    <font>
      <i/>
      <sz val="11"/>
      <color indexed="2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2"/>
      <color rgb="FF000000"/>
      <name val="方正小标宋简体"/>
      <family val="0"/>
    </font>
    <font>
      <sz val="12"/>
      <color rgb="FF000000"/>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53">
    <xf numFmtId="0" fontId="0" fillId="0" borderId="0" xfId="0" applyAlignment="1">
      <alignment vertical="center"/>
    </xf>
    <xf numFmtId="0" fontId="1" fillId="0" borderId="0" xfId="0" applyFont="1" applyAlignment="1">
      <alignment horizontal="left" vertical="center"/>
    </xf>
    <xf numFmtId="0" fontId="47" fillId="0" borderId="0" xfId="0" applyFont="1" applyAlignment="1">
      <alignment horizontal="center" vertical="center"/>
    </xf>
    <xf numFmtId="0" fontId="47" fillId="0" borderId="0" xfId="0" applyFont="1" applyAlignment="1">
      <alignment horizontal="center" vertical="center"/>
    </xf>
    <xf numFmtId="0" fontId="48" fillId="0" borderId="9" xfId="0" applyFont="1" applyBorder="1" applyAlignment="1">
      <alignment horizontal="center" vertical="center" wrapText="1"/>
    </xf>
    <xf numFmtId="0" fontId="48" fillId="0" borderId="9" xfId="0" applyFont="1" applyBorder="1" applyAlignment="1">
      <alignment horizontal="center" vertical="center" wrapText="1"/>
    </xf>
    <xf numFmtId="0" fontId="48" fillId="0" borderId="9" xfId="0" applyFont="1" applyBorder="1" applyAlignment="1">
      <alignment horizontal="center" vertical="center" wrapText="1"/>
    </xf>
    <xf numFmtId="0" fontId="48"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8" fillId="0" borderId="11" xfId="0" applyFont="1" applyBorder="1" applyAlignment="1">
      <alignment horizontal="center" vertical="center" wrapText="1"/>
    </xf>
    <xf numFmtId="0" fontId="4" fillId="0" borderId="9" xfId="0" applyFont="1" applyBorder="1" applyAlignment="1">
      <alignment horizontal="center" vertical="center" wrapText="1"/>
    </xf>
    <xf numFmtId="10" fontId="4" fillId="0" borderId="9" xfId="0" applyNumberFormat="1" applyFont="1" applyBorder="1" applyAlignment="1">
      <alignment horizontal="center" vertical="center" wrapText="1"/>
    </xf>
    <xf numFmtId="0" fontId="48" fillId="0" borderId="12" xfId="0" applyFont="1" applyBorder="1" applyAlignment="1">
      <alignment horizontal="left" vertical="center" wrapText="1"/>
    </xf>
    <xf numFmtId="0" fontId="48" fillId="0" borderId="13" xfId="0" applyFont="1" applyBorder="1" applyAlignment="1">
      <alignment horizontal="left" vertical="center" wrapText="1"/>
    </xf>
    <xf numFmtId="0" fontId="48" fillId="0" borderId="9" xfId="0" applyFont="1" applyBorder="1" applyAlignment="1">
      <alignment vertical="center" wrapText="1"/>
    </xf>
    <xf numFmtId="0" fontId="48" fillId="0" borderId="12" xfId="0" applyFont="1" applyBorder="1" applyAlignment="1">
      <alignment horizontal="center" vertical="center" wrapText="1"/>
    </xf>
    <xf numFmtId="0" fontId="48" fillId="0" borderId="13" xfId="0" applyFont="1" applyBorder="1" applyAlignment="1">
      <alignment horizontal="center" vertical="center" wrapText="1"/>
    </xf>
    <xf numFmtId="0" fontId="48" fillId="0" borderId="14" xfId="0" applyFont="1" applyBorder="1" applyAlignment="1">
      <alignment horizontal="center" vertical="center" wrapText="1"/>
    </xf>
    <xf numFmtId="0" fontId="48" fillId="0" borderId="9" xfId="0" applyFont="1" applyBorder="1" applyAlignment="1">
      <alignment vertical="center" wrapText="1"/>
    </xf>
    <xf numFmtId="0" fontId="48" fillId="0" borderId="9" xfId="0" applyFont="1" applyBorder="1" applyAlignment="1">
      <alignment horizontal="left" vertical="center" wrapText="1"/>
    </xf>
    <xf numFmtId="0" fontId="48" fillId="0" borderId="9" xfId="0" applyFont="1" applyBorder="1" applyAlignment="1">
      <alignment horizontal="left"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9" fontId="48" fillId="0" borderId="9" xfId="0" applyNumberFormat="1" applyFont="1" applyBorder="1" applyAlignment="1">
      <alignment horizontal="center" vertical="center" wrapText="1"/>
    </xf>
    <xf numFmtId="0" fontId="48" fillId="0" borderId="9" xfId="0"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14" xfId="0" applyFont="1" applyFill="1" applyBorder="1" applyAlignment="1">
      <alignment horizontal="center" vertical="center" wrapText="1"/>
    </xf>
    <xf numFmtId="9" fontId="48" fillId="0" borderId="9" xfId="0" applyNumberFormat="1" applyFont="1" applyBorder="1" applyAlignment="1">
      <alignment horizontal="center" vertical="center" wrapText="1"/>
    </xf>
    <xf numFmtId="0" fontId="4" fillId="0" borderId="9" xfId="0" applyFont="1" applyBorder="1" applyAlignment="1">
      <alignment horizontal="center" vertical="center"/>
    </xf>
    <xf numFmtId="0" fontId="4" fillId="0" borderId="9" xfId="0" applyFont="1" applyFill="1" applyBorder="1" applyAlignment="1">
      <alignment horizontal="center" vertical="center" wrapText="1"/>
    </xf>
    <xf numFmtId="0" fontId="5" fillId="0" borderId="0" xfId="0" applyFont="1" applyAlignment="1">
      <alignment horizontal="left" vertical="center"/>
    </xf>
    <xf numFmtId="0" fontId="4" fillId="0" borderId="9" xfId="0" applyFont="1" applyFill="1" applyBorder="1" applyAlignment="1">
      <alignment horizontal="center" vertical="center" wrapText="1"/>
    </xf>
    <xf numFmtId="0" fontId="48" fillId="0" borderId="9" xfId="0" applyFont="1" applyBorder="1" applyAlignment="1">
      <alignment horizontal="left" vertical="center" wrapText="1" indent="4"/>
    </xf>
    <xf numFmtId="0" fontId="48" fillId="0" borderId="9" xfId="0" applyFont="1" applyBorder="1" applyAlignment="1">
      <alignment horizontal="left" vertical="center" wrapText="1" indent="4"/>
    </xf>
    <xf numFmtId="0" fontId="48" fillId="0" borderId="9" xfId="0" applyFont="1" applyBorder="1" applyAlignment="1">
      <alignment horizontal="left" vertical="center" wrapText="1" indent="3"/>
    </xf>
    <xf numFmtId="0" fontId="48" fillId="0" borderId="9" xfId="0" applyFont="1" applyBorder="1" applyAlignment="1">
      <alignment horizontal="left" vertical="center" wrapText="1" indent="3"/>
    </xf>
    <xf numFmtId="0" fontId="48" fillId="0" borderId="9" xfId="0" applyFont="1" applyBorder="1" applyAlignment="1">
      <alignment horizontal="left" vertical="center" wrapText="1" indent="7"/>
    </xf>
    <xf numFmtId="0" fontId="48" fillId="0" borderId="9" xfId="0" applyFont="1" applyBorder="1" applyAlignment="1">
      <alignment horizontal="left" vertical="center" wrapText="1" indent="7"/>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6" fillId="0" borderId="0" xfId="0" applyFont="1" applyAlignment="1">
      <alignment horizontal="justify" vertical="center"/>
    </xf>
    <xf numFmtId="0" fontId="7" fillId="0" borderId="0" xfId="0" applyFont="1" applyAlignment="1">
      <alignment horizontal="center" vertical="center"/>
    </xf>
    <xf numFmtId="0" fontId="7" fillId="0" borderId="0" xfId="0" applyFont="1" applyAlignment="1">
      <alignment horizontal="center" vertical="center"/>
    </xf>
    <xf numFmtId="0" fontId="4" fillId="0" borderId="9" xfId="0" applyFont="1" applyBorder="1" applyAlignment="1">
      <alignment horizontal="center" vertical="center" wrapText="1"/>
    </xf>
    <xf numFmtId="10" fontId="4" fillId="0" borderId="9" xfId="0" applyNumberFormat="1" applyFont="1" applyBorder="1" applyAlignment="1">
      <alignment horizontal="center" vertical="center" wrapText="1"/>
    </xf>
    <xf numFmtId="0" fontId="4" fillId="0" borderId="9" xfId="0" applyFont="1" applyBorder="1" applyAlignment="1">
      <alignment horizontal="left" vertical="center" wrapText="1"/>
    </xf>
    <xf numFmtId="176" fontId="4" fillId="0" borderId="9"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vertical="center"/>
    </xf>
    <xf numFmtId="0" fontId="4" fillId="0" borderId="9"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47"/>
  <sheetViews>
    <sheetView tabSelected="1" zoomScaleSheetLayoutView="100" workbookViewId="0" topLeftCell="A1">
      <selection activeCell="D42" sqref="D42:E42"/>
    </sheetView>
  </sheetViews>
  <sheetFormatPr defaultColWidth="9.00390625" defaultRowHeight="14.25"/>
  <cols>
    <col min="1" max="1" width="23.50390625" style="0" customWidth="1"/>
    <col min="2" max="7" width="10.875" style="0" customWidth="1"/>
  </cols>
  <sheetData>
    <row r="1" ht="20.25">
      <c r="A1" s="43" t="s">
        <v>0</v>
      </c>
    </row>
    <row r="2" spans="1:7" ht="31.5" customHeight="1">
      <c r="A2" s="44" t="s">
        <v>1</v>
      </c>
      <c r="B2" s="45"/>
      <c r="C2" s="45"/>
      <c r="D2" s="45"/>
      <c r="E2" s="45"/>
      <c r="F2" s="45"/>
      <c r="G2" s="45"/>
    </row>
    <row r="3" spans="1:7" ht="24" customHeight="1">
      <c r="A3" s="9" t="s">
        <v>2</v>
      </c>
      <c r="B3" s="9" t="s">
        <v>3</v>
      </c>
      <c r="C3" s="46"/>
      <c r="D3" s="9" t="s">
        <v>4</v>
      </c>
      <c r="E3" s="46"/>
      <c r="F3" s="9" t="s">
        <v>5</v>
      </c>
      <c r="G3" s="46"/>
    </row>
    <row r="4" spans="1:7" ht="24" customHeight="1">
      <c r="A4" s="8"/>
      <c r="B4" s="46">
        <v>50</v>
      </c>
      <c r="C4" s="46"/>
      <c r="D4" s="46">
        <v>48</v>
      </c>
      <c r="E4" s="46"/>
      <c r="F4" s="47">
        <f>D4/B4</f>
        <v>0.96</v>
      </c>
      <c r="G4" s="47"/>
    </row>
    <row r="5" spans="1:7" ht="24" customHeight="1">
      <c r="A5" s="9" t="s">
        <v>6</v>
      </c>
      <c r="B5" s="9" t="s">
        <v>7</v>
      </c>
      <c r="C5" s="46"/>
      <c r="D5" s="9" t="s">
        <v>8</v>
      </c>
      <c r="E5" s="46"/>
      <c r="F5" s="9" t="s">
        <v>9</v>
      </c>
      <c r="G5" s="46"/>
    </row>
    <row r="6" spans="1:7" ht="24" customHeight="1">
      <c r="A6" s="48" t="s">
        <v>10</v>
      </c>
      <c r="B6" s="8">
        <f aca="true" t="shared" si="0" ref="B6:F6">B7+B10+B11</f>
        <v>9.120000000000001</v>
      </c>
      <c r="C6" s="8"/>
      <c r="D6" s="8">
        <f t="shared" si="0"/>
        <v>10</v>
      </c>
      <c r="E6" s="8"/>
      <c r="F6" s="8">
        <f t="shared" si="0"/>
        <v>8.5</v>
      </c>
      <c r="G6" s="8"/>
    </row>
    <row r="7" spans="1:7" ht="39.75" customHeight="1">
      <c r="A7" s="48" t="s">
        <v>11</v>
      </c>
      <c r="B7" s="8">
        <f aca="true" t="shared" si="1" ref="B7:F7">B8+B9</f>
        <v>3.51</v>
      </c>
      <c r="C7" s="8"/>
      <c r="D7" s="8">
        <f t="shared" si="1"/>
        <v>4</v>
      </c>
      <c r="E7" s="8"/>
      <c r="F7" s="8">
        <f t="shared" si="1"/>
        <v>3.42</v>
      </c>
      <c r="G7" s="8"/>
    </row>
    <row r="8" spans="1:7" ht="24" customHeight="1">
      <c r="A8" s="48" t="s">
        <v>12</v>
      </c>
      <c r="B8" s="8">
        <v>0</v>
      </c>
      <c r="C8" s="8"/>
      <c r="D8" s="8">
        <v>0</v>
      </c>
      <c r="E8" s="8"/>
      <c r="F8" s="8">
        <v>0</v>
      </c>
      <c r="G8" s="8"/>
    </row>
    <row r="9" spans="1:7" ht="24" customHeight="1">
      <c r="A9" s="48" t="s">
        <v>13</v>
      </c>
      <c r="B9" s="8">
        <v>3.51</v>
      </c>
      <c r="C9" s="8"/>
      <c r="D9" s="8">
        <v>4</v>
      </c>
      <c r="E9" s="8"/>
      <c r="F9" s="8">
        <v>3.42</v>
      </c>
      <c r="G9" s="8"/>
    </row>
    <row r="10" spans="1:7" ht="25.5" customHeight="1">
      <c r="A10" s="48" t="s">
        <v>14</v>
      </c>
      <c r="B10" s="8">
        <v>0</v>
      </c>
      <c r="C10" s="8"/>
      <c r="D10" s="8">
        <v>0</v>
      </c>
      <c r="E10" s="8"/>
      <c r="F10" s="8">
        <v>0</v>
      </c>
      <c r="G10" s="8"/>
    </row>
    <row r="11" spans="1:7" ht="25.5" customHeight="1">
      <c r="A11" s="48" t="s">
        <v>15</v>
      </c>
      <c r="B11" s="8">
        <v>5.61</v>
      </c>
      <c r="C11" s="8"/>
      <c r="D11" s="8">
        <v>6</v>
      </c>
      <c r="E11" s="8"/>
      <c r="F11" s="8">
        <v>5.08</v>
      </c>
      <c r="G11" s="8"/>
    </row>
    <row r="12" spans="1:7" ht="25.5" customHeight="1">
      <c r="A12" s="48" t="s">
        <v>16</v>
      </c>
      <c r="B12" s="49">
        <f aca="true" t="shared" si="2" ref="B12:F12">B13+B16</f>
        <v>425.496051</v>
      </c>
      <c r="C12" s="49"/>
      <c r="D12" s="49">
        <f t="shared" si="2"/>
        <v>241.8</v>
      </c>
      <c r="E12" s="49"/>
      <c r="F12" s="49">
        <f t="shared" si="2"/>
        <v>375.37</v>
      </c>
      <c r="G12" s="49"/>
    </row>
    <row r="13" spans="1:7" ht="25.5" customHeight="1">
      <c r="A13" s="48" t="s">
        <v>17</v>
      </c>
      <c r="B13" s="8">
        <f>B14</f>
        <v>5</v>
      </c>
      <c r="C13" s="8"/>
      <c r="D13" s="8"/>
      <c r="E13" s="8"/>
      <c r="F13" s="8"/>
      <c r="G13" s="8"/>
    </row>
    <row r="14" spans="1:7" ht="25.5" customHeight="1">
      <c r="A14" s="48" t="s">
        <v>18</v>
      </c>
      <c r="B14" s="49">
        <v>5</v>
      </c>
      <c r="C14" s="49"/>
      <c r="D14" s="8"/>
      <c r="E14" s="8"/>
      <c r="F14" s="8"/>
      <c r="G14" s="8"/>
    </row>
    <row r="15" spans="1:7" ht="25.5" customHeight="1">
      <c r="A15" s="48" t="s">
        <v>19</v>
      </c>
      <c r="B15" s="8">
        <v>0</v>
      </c>
      <c r="C15" s="8"/>
      <c r="D15" s="8"/>
      <c r="E15" s="8"/>
      <c r="F15" s="8"/>
      <c r="G15" s="8"/>
    </row>
    <row r="16" spans="1:7" ht="25.5" customHeight="1">
      <c r="A16" s="48" t="s">
        <v>20</v>
      </c>
      <c r="B16" s="49">
        <f aca="true" t="shared" si="3" ref="B16:F16">SUM(B17:C35)</f>
        <v>420.496051</v>
      </c>
      <c r="C16" s="49"/>
      <c r="D16" s="49">
        <f t="shared" si="3"/>
        <v>241.8</v>
      </c>
      <c r="E16" s="49"/>
      <c r="F16" s="49">
        <f>SUM(F17:G35)</f>
        <v>375.37</v>
      </c>
      <c r="G16" s="49"/>
    </row>
    <row r="17" spans="1:7" ht="25.5" customHeight="1">
      <c r="A17" s="48" t="s">
        <v>21</v>
      </c>
      <c r="B17" s="49">
        <v>18.9</v>
      </c>
      <c r="C17" s="49"/>
      <c r="D17" s="8">
        <v>14.5</v>
      </c>
      <c r="E17" s="8"/>
      <c r="F17" s="8">
        <v>11.9</v>
      </c>
      <c r="G17" s="8"/>
    </row>
    <row r="18" spans="1:7" ht="25.5" customHeight="1">
      <c r="A18" s="48" t="s">
        <v>22</v>
      </c>
      <c r="B18" s="49">
        <v>31.5</v>
      </c>
      <c r="C18" s="49"/>
      <c r="D18" s="8">
        <v>18</v>
      </c>
      <c r="E18" s="8"/>
      <c r="F18" s="8">
        <v>18</v>
      </c>
      <c r="G18" s="8"/>
    </row>
    <row r="19" spans="1:7" ht="25.5" customHeight="1">
      <c r="A19" s="48" t="s">
        <v>23</v>
      </c>
      <c r="B19" s="49">
        <v>43.2</v>
      </c>
      <c r="C19" s="49"/>
      <c r="D19" s="8">
        <v>27</v>
      </c>
      <c r="E19" s="8"/>
      <c r="F19" s="8">
        <v>26.96</v>
      </c>
      <c r="G19" s="8"/>
    </row>
    <row r="20" spans="1:7" ht="25.5" customHeight="1">
      <c r="A20" s="48" t="s">
        <v>24</v>
      </c>
      <c r="B20" s="49"/>
      <c r="C20" s="49"/>
      <c r="D20" s="8">
        <v>70</v>
      </c>
      <c r="E20" s="8"/>
      <c r="F20" s="49">
        <v>69.35</v>
      </c>
      <c r="G20" s="49"/>
    </row>
    <row r="21" spans="1:7" ht="25.5" customHeight="1">
      <c r="A21" s="48" t="s">
        <v>25</v>
      </c>
      <c r="B21" s="49">
        <v>150</v>
      </c>
      <c r="C21" s="49"/>
      <c r="D21" s="8">
        <v>100</v>
      </c>
      <c r="E21" s="8"/>
      <c r="F21" s="8">
        <v>99.83</v>
      </c>
      <c r="G21" s="8"/>
    </row>
    <row r="22" spans="1:7" ht="30" customHeight="1">
      <c r="A22" s="48" t="s">
        <v>26</v>
      </c>
      <c r="B22" s="49"/>
      <c r="C22" s="49"/>
      <c r="D22" s="8">
        <v>12.3</v>
      </c>
      <c r="E22" s="8"/>
      <c r="F22" s="8">
        <v>12.3</v>
      </c>
      <c r="G22" s="8"/>
    </row>
    <row r="23" spans="1:7" ht="36" customHeight="1">
      <c r="A23" s="48" t="s">
        <v>27</v>
      </c>
      <c r="B23" s="49">
        <v>60</v>
      </c>
      <c r="C23" s="49"/>
      <c r="D23" s="8"/>
      <c r="E23" s="8"/>
      <c r="F23" s="8"/>
      <c r="G23" s="8"/>
    </row>
    <row r="24" spans="1:7" ht="27" customHeight="1">
      <c r="A24" s="48" t="s">
        <v>28</v>
      </c>
      <c r="B24" s="49">
        <v>24.3</v>
      </c>
      <c r="C24" s="49"/>
      <c r="D24" s="8"/>
      <c r="E24" s="8"/>
      <c r="F24" s="8"/>
      <c r="G24" s="8"/>
    </row>
    <row r="25" spans="1:7" ht="39.75" customHeight="1">
      <c r="A25" s="48" t="s">
        <v>29</v>
      </c>
      <c r="B25" s="49">
        <v>18</v>
      </c>
      <c r="C25" s="49"/>
      <c r="D25" s="8"/>
      <c r="E25" s="8"/>
      <c r="F25" s="8"/>
      <c r="G25" s="8"/>
    </row>
    <row r="26" spans="1:7" ht="27.75" customHeight="1">
      <c r="A26" s="48" t="s">
        <v>30</v>
      </c>
      <c r="B26" s="49">
        <v>30</v>
      </c>
      <c r="C26" s="49"/>
      <c r="D26" s="8"/>
      <c r="E26" s="8"/>
      <c r="F26" s="49">
        <v>30</v>
      </c>
      <c r="G26" s="49"/>
    </row>
    <row r="27" spans="1:7" ht="27.75" customHeight="1">
      <c r="A27" s="48" t="s">
        <v>31</v>
      </c>
      <c r="B27" s="49">
        <v>6.5</v>
      </c>
      <c r="C27" s="49"/>
      <c r="D27" s="8"/>
      <c r="E27" s="8"/>
      <c r="F27" s="49">
        <v>6.5</v>
      </c>
      <c r="G27" s="49"/>
    </row>
    <row r="28" spans="1:7" ht="36" customHeight="1">
      <c r="A28" s="48" t="s">
        <v>32</v>
      </c>
      <c r="B28" s="49">
        <v>37.751391</v>
      </c>
      <c r="C28" s="49"/>
      <c r="D28" s="8"/>
      <c r="E28" s="8"/>
      <c r="F28" s="8">
        <v>8.77</v>
      </c>
      <c r="G28" s="8"/>
    </row>
    <row r="29" spans="1:7" ht="25.5" customHeight="1">
      <c r="A29" s="48" t="s">
        <v>33</v>
      </c>
      <c r="B29" s="49"/>
      <c r="C29" s="49"/>
      <c r="D29" s="8"/>
      <c r="E29" s="8"/>
      <c r="F29" s="8">
        <v>2</v>
      </c>
      <c r="G29" s="8"/>
    </row>
    <row r="30" spans="1:7" ht="34.5" customHeight="1">
      <c r="A30" s="48" t="s">
        <v>34</v>
      </c>
      <c r="B30" s="49"/>
      <c r="C30" s="49"/>
      <c r="D30" s="8"/>
      <c r="E30" s="8"/>
      <c r="F30" s="8">
        <v>35</v>
      </c>
      <c r="G30" s="8"/>
    </row>
    <row r="31" spans="1:7" ht="33" customHeight="1">
      <c r="A31" s="48" t="s">
        <v>35</v>
      </c>
      <c r="B31" s="49"/>
      <c r="C31" s="49"/>
      <c r="D31" s="8"/>
      <c r="E31" s="8"/>
      <c r="F31" s="8">
        <v>40</v>
      </c>
      <c r="G31" s="8"/>
    </row>
    <row r="32" spans="1:7" ht="25.5" customHeight="1">
      <c r="A32" s="48" t="s">
        <v>36</v>
      </c>
      <c r="B32" s="49"/>
      <c r="C32" s="49"/>
      <c r="D32" s="8"/>
      <c r="E32" s="8"/>
      <c r="F32" s="8">
        <v>10</v>
      </c>
      <c r="G32" s="8"/>
    </row>
    <row r="33" spans="1:7" ht="25.5" customHeight="1">
      <c r="A33" s="48" t="s">
        <v>37</v>
      </c>
      <c r="B33" s="49"/>
      <c r="C33" s="49"/>
      <c r="D33" s="8"/>
      <c r="E33" s="8"/>
      <c r="F33" s="8">
        <v>1.45</v>
      </c>
      <c r="G33" s="8"/>
    </row>
    <row r="34" spans="1:7" ht="25.5" customHeight="1">
      <c r="A34" s="48" t="s">
        <v>38</v>
      </c>
      <c r="B34" s="49"/>
      <c r="C34" s="49"/>
      <c r="D34" s="8"/>
      <c r="E34" s="8"/>
      <c r="F34" s="8">
        <v>3</v>
      </c>
      <c r="G34" s="8"/>
    </row>
    <row r="35" spans="1:7" ht="25.5" customHeight="1">
      <c r="A35" s="48" t="s">
        <v>39</v>
      </c>
      <c r="B35" s="49">
        <v>0.34465999999999997</v>
      </c>
      <c r="C35" s="49"/>
      <c r="D35" s="8"/>
      <c r="E35" s="8"/>
      <c r="F35" s="8">
        <v>0.31</v>
      </c>
      <c r="G35" s="8"/>
    </row>
    <row r="36" spans="1:7" ht="36" customHeight="1">
      <c r="A36" s="48" t="s">
        <v>40</v>
      </c>
      <c r="B36" s="8">
        <v>0</v>
      </c>
      <c r="C36" s="8"/>
      <c r="D36" s="8">
        <v>0</v>
      </c>
      <c r="E36" s="8"/>
      <c r="F36" s="8">
        <v>0</v>
      </c>
      <c r="G36" s="8"/>
    </row>
    <row r="37" spans="1:7" ht="30.75" customHeight="1">
      <c r="A37" s="48" t="s">
        <v>41</v>
      </c>
      <c r="B37" s="8">
        <v>76.27</v>
      </c>
      <c r="C37" s="8"/>
      <c r="D37" s="8">
        <v>104.56</v>
      </c>
      <c r="E37" s="8"/>
      <c r="F37" s="8">
        <v>98.81</v>
      </c>
      <c r="G37" s="8"/>
    </row>
    <row r="38" spans="1:7" ht="30.75" customHeight="1">
      <c r="A38" s="48" t="s">
        <v>42</v>
      </c>
      <c r="B38" s="50">
        <v>8.96</v>
      </c>
      <c r="C38" s="50"/>
      <c r="D38" s="50">
        <v>10</v>
      </c>
      <c r="E38" s="50"/>
      <c r="F38" s="50">
        <v>12.52</v>
      </c>
      <c r="G38" s="50"/>
    </row>
    <row r="39" spans="1:7" ht="36.75" customHeight="1">
      <c r="A39" s="48" t="s">
        <v>43</v>
      </c>
      <c r="B39" s="50">
        <v>1.75</v>
      </c>
      <c r="C39" s="50"/>
      <c r="D39" s="50">
        <v>2.9</v>
      </c>
      <c r="E39" s="50"/>
      <c r="F39" s="50">
        <v>2.32</v>
      </c>
      <c r="G39" s="50"/>
    </row>
    <row r="40" spans="1:7" ht="34.5" customHeight="1">
      <c r="A40" s="48" t="s">
        <v>44</v>
      </c>
      <c r="B40" s="50">
        <v>1.36</v>
      </c>
      <c r="C40" s="50"/>
      <c r="D40" s="50">
        <v>1</v>
      </c>
      <c r="E40" s="50"/>
      <c r="F40" s="50">
        <v>0.03</v>
      </c>
      <c r="G40" s="50"/>
    </row>
    <row r="41" spans="1:7" ht="27" customHeight="1">
      <c r="A41" s="48" t="s">
        <v>45</v>
      </c>
      <c r="B41" s="9" t="s">
        <v>46</v>
      </c>
      <c r="C41" s="8"/>
      <c r="D41" s="8">
        <v>0</v>
      </c>
      <c r="E41" s="8"/>
      <c r="F41" s="8">
        <v>0</v>
      </c>
      <c r="G41" s="8"/>
    </row>
    <row r="42" spans="1:7" ht="33" customHeight="1">
      <c r="A42" s="48" t="s">
        <v>47</v>
      </c>
      <c r="B42" s="9" t="s">
        <v>46</v>
      </c>
      <c r="C42" s="8"/>
      <c r="D42" s="8">
        <v>675.93</v>
      </c>
      <c r="E42" s="8"/>
      <c r="F42" s="8">
        <v>924.02</v>
      </c>
      <c r="G42" s="8"/>
    </row>
    <row r="43" spans="1:7" ht="30" customHeight="1">
      <c r="A43" s="9" t="s">
        <v>48</v>
      </c>
      <c r="B43" s="9" t="s">
        <v>49</v>
      </c>
      <c r="C43" s="9" t="s">
        <v>50</v>
      </c>
      <c r="D43" s="9" t="s">
        <v>51</v>
      </c>
      <c r="E43" s="9" t="s">
        <v>52</v>
      </c>
      <c r="F43" s="9" t="s">
        <v>53</v>
      </c>
      <c r="G43" s="9" t="s">
        <v>54</v>
      </c>
    </row>
    <row r="44" spans="1:7" ht="30" customHeight="1">
      <c r="A44" s="9" t="s">
        <v>55</v>
      </c>
      <c r="B44" s="9" t="s">
        <v>56</v>
      </c>
      <c r="C44" s="8"/>
      <c r="D44" s="8"/>
      <c r="E44" s="8"/>
      <c r="F44" s="8"/>
      <c r="G44" s="8"/>
    </row>
    <row r="45" spans="1:7" ht="30" customHeight="1">
      <c r="A45" s="51"/>
      <c r="B45" s="8"/>
      <c r="C45" s="52"/>
      <c r="D45" s="52"/>
      <c r="E45" s="52"/>
      <c r="F45" s="52"/>
      <c r="G45" s="52"/>
    </row>
    <row r="46" spans="1:7" ht="144" customHeight="1">
      <c r="A46" s="9" t="s">
        <v>57</v>
      </c>
      <c r="B46" s="48" t="s">
        <v>58</v>
      </c>
      <c r="C46" s="52"/>
      <c r="D46" s="52"/>
      <c r="E46" s="52"/>
      <c r="F46" s="52"/>
      <c r="G46" s="52"/>
    </row>
    <row r="47" spans="1:7" ht="36.75" customHeight="1">
      <c r="A47" s="31" t="s">
        <v>59</v>
      </c>
      <c r="B47" s="31"/>
      <c r="C47" s="31"/>
      <c r="D47" s="31"/>
      <c r="E47" s="31"/>
      <c r="F47" s="31"/>
      <c r="G47" s="31"/>
    </row>
  </sheetData>
  <sheetProtection/>
  <mergeCells count="129">
    <mergeCell ref="A2:G2"/>
    <mergeCell ref="B3:C3"/>
    <mergeCell ref="D3:E3"/>
    <mergeCell ref="F3:G3"/>
    <mergeCell ref="B4:C4"/>
    <mergeCell ref="D4:E4"/>
    <mergeCell ref="F4:G4"/>
    <mergeCell ref="B5:C5"/>
    <mergeCell ref="D5:E5"/>
    <mergeCell ref="F5:G5"/>
    <mergeCell ref="B6:C6"/>
    <mergeCell ref="D6:E6"/>
    <mergeCell ref="F6:G6"/>
    <mergeCell ref="B7:C7"/>
    <mergeCell ref="D7:E7"/>
    <mergeCell ref="F7:G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 ref="B20:C20"/>
    <mergeCell ref="D20:E20"/>
    <mergeCell ref="F20:G20"/>
    <mergeCell ref="B21:C21"/>
    <mergeCell ref="D21:E21"/>
    <mergeCell ref="F21:G21"/>
    <mergeCell ref="B22:C22"/>
    <mergeCell ref="D22:E22"/>
    <mergeCell ref="F22:G22"/>
    <mergeCell ref="B23:C23"/>
    <mergeCell ref="D23:E23"/>
    <mergeCell ref="F23:G23"/>
    <mergeCell ref="B24:C24"/>
    <mergeCell ref="D24:E24"/>
    <mergeCell ref="F24:G24"/>
    <mergeCell ref="B25:C25"/>
    <mergeCell ref="D25:E25"/>
    <mergeCell ref="F25:G25"/>
    <mergeCell ref="B26:C26"/>
    <mergeCell ref="D26:E26"/>
    <mergeCell ref="F26:G26"/>
    <mergeCell ref="B27:C27"/>
    <mergeCell ref="D27:E27"/>
    <mergeCell ref="F27:G27"/>
    <mergeCell ref="B28:C28"/>
    <mergeCell ref="D28:E28"/>
    <mergeCell ref="F28:G28"/>
    <mergeCell ref="B29:C29"/>
    <mergeCell ref="D29:E29"/>
    <mergeCell ref="F29:G29"/>
    <mergeCell ref="B30:C30"/>
    <mergeCell ref="D30:E30"/>
    <mergeCell ref="F30:G30"/>
    <mergeCell ref="B31:C31"/>
    <mergeCell ref="D31:E31"/>
    <mergeCell ref="F31:G31"/>
    <mergeCell ref="B32:C32"/>
    <mergeCell ref="D32:E32"/>
    <mergeCell ref="F32:G32"/>
    <mergeCell ref="B33:C33"/>
    <mergeCell ref="D33:E33"/>
    <mergeCell ref="F33:G33"/>
    <mergeCell ref="B34:C34"/>
    <mergeCell ref="D34:E34"/>
    <mergeCell ref="F34:G34"/>
    <mergeCell ref="B35:C35"/>
    <mergeCell ref="D35:E35"/>
    <mergeCell ref="F35:G35"/>
    <mergeCell ref="B36:C36"/>
    <mergeCell ref="D36:E36"/>
    <mergeCell ref="F36:G36"/>
    <mergeCell ref="B37:C37"/>
    <mergeCell ref="D37:E37"/>
    <mergeCell ref="F37:G37"/>
    <mergeCell ref="B38:C38"/>
    <mergeCell ref="D38:E38"/>
    <mergeCell ref="F38:G38"/>
    <mergeCell ref="B39:C39"/>
    <mergeCell ref="D39:E39"/>
    <mergeCell ref="F39:G39"/>
    <mergeCell ref="B40:C40"/>
    <mergeCell ref="D40:E40"/>
    <mergeCell ref="F40:G40"/>
    <mergeCell ref="B41:C41"/>
    <mergeCell ref="D41:E41"/>
    <mergeCell ref="F41:G41"/>
    <mergeCell ref="B42:C42"/>
    <mergeCell ref="D42:E42"/>
    <mergeCell ref="F42:G42"/>
    <mergeCell ref="B46:G46"/>
    <mergeCell ref="A47:G47"/>
    <mergeCell ref="A3:A4"/>
    <mergeCell ref="C43:C44"/>
    <mergeCell ref="D43:D44"/>
    <mergeCell ref="E43:E44"/>
    <mergeCell ref="F43:F44"/>
    <mergeCell ref="G43:G44"/>
  </mergeCells>
  <printOptions horizontalCentered="1"/>
  <pageMargins left="0.3576388888888889" right="0.3576388888888889" top="0.40902777777777777" bottom="0.40902777777777777" header="0.5118055555555555" footer="0.5118055555555555"/>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37"/>
  <sheetViews>
    <sheetView zoomScaleSheetLayoutView="100" workbookViewId="0" topLeftCell="A1">
      <selection activeCell="N12" sqref="N12"/>
    </sheetView>
  </sheetViews>
  <sheetFormatPr defaultColWidth="9.00390625" defaultRowHeight="14.25"/>
  <cols>
    <col min="4" max="4" width="16.375" style="0" customWidth="1"/>
  </cols>
  <sheetData>
    <row r="1" ht="14.25">
      <c r="A1" s="1" t="s">
        <v>60</v>
      </c>
    </row>
    <row r="2" spans="1:9" ht="31.5" customHeight="1">
      <c r="A2" s="2" t="s">
        <v>61</v>
      </c>
      <c r="B2" s="3"/>
      <c r="C2" s="3"/>
      <c r="D2" s="3"/>
      <c r="E2" s="3"/>
      <c r="F2" s="3"/>
      <c r="G2" s="3"/>
      <c r="H2" s="3"/>
      <c r="I2" s="3"/>
    </row>
    <row r="3" spans="1:9" ht="28.5">
      <c r="A3" s="20" t="s">
        <v>62</v>
      </c>
      <c r="B3" s="5" t="s">
        <v>63</v>
      </c>
      <c r="C3" s="6"/>
      <c r="D3" s="6"/>
      <c r="E3" s="6"/>
      <c r="F3" s="6"/>
      <c r="G3" s="6"/>
      <c r="H3" s="6"/>
      <c r="I3" s="6"/>
    </row>
    <row r="4" spans="1:9" ht="28.5">
      <c r="A4" s="7" t="s">
        <v>64</v>
      </c>
      <c r="B4" s="8"/>
      <c r="C4" s="8"/>
      <c r="D4" s="9" t="s">
        <v>65</v>
      </c>
      <c r="E4" s="9" t="s">
        <v>66</v>
      </c>
      <c r="F4" s="9" t="s">
        <v>67</v>
      </c>
      <c r="G4" s="9" t="s">
        <v>68</v>
      </c>
      <c r="H4" s="9" t="s">
        <v>69</v>
      </c>
      <c r="I4" s="9" t="s">
        <v>70</v>
      </c>
    </row>
    <row r="5" spans="1:9" ht="15.75" customHeight="1">
      <c r="A5" s="10"/>
      <c r="B5" s="5" t="s">
        <v>71</v>
      </c>
      <c r="C5" s="6"/>
      <c r="D5" s="32">
        <v>917.73</v>
      </c>
      <c r="E5" s="8">
        <v>1299.57</v>
      </c>
      <c r="F5" s="8">
        <v>1299.4</v>
      </c>
      <c r="G5" s="8">
        <v>10</v>
      </c>
      <c r="H5" s="12">
        <v>0.9998999999999999</v>
      </c>
      <c r="I5" s="8">
        <v>10</v>
      </c>
    </row>
    <row r="6" spans="1:9" ht="14.25">
      <c r="A6" s="10"/>
      <c r="B6" s="20" t="s">
        <v>72</v>
      </c>
      <c r="C6" s="21"/>
      <c r="D6" s="21"/>
      <c r="E6" s="21"/>
      <c r="F6" s="20" t="s">
        <v>73</v>
      </c>
      <c r="G6" s="21"/>
      <c r="H6" s="21"/>
      <c r="I6" s="21"/>
    </row>
    <row r="7" spans="1:9" ht="14.25">
      <c r="A7" s="10"/>
      <c r="B7" s="20" t="s">
        <v>74</v>
      </c>
      <c r="C7" s="21"/>
      <c r="D7" s="21"/>
      <c r="E7" s="21"/>
      <c r="F7" s="20" t="s">
        <v>75</v>
      </c>
      <c r="G7" s="21"/>
      <c r="H7" s="21"/>
      <c r="I7" s="21"/>
    </row>
    <row r="8" spans="1:9" ht="14.25">
      <c r="A8" s="10"/>
      <c r="B8" s="33" t="s">
        <v>76</v>
      </c>
      <c r="C8" s="34"/>
      <c r="D8" s="34"/>
      <c r="E8" s="34"/>
      <c r="F8" s="35" t="s">
        <v>77</v>
      </c>
      <c r="G8" s="36"/>
      <c r="H8" s="36"/>
      <c r="I8" s="36"/>
    </row>
    <row r="9" spans="1:9" ht="14.25">
      <c r="A9" s="10"/>
      <c r="B9" s="20" t="s">
        <v>78</v>
      </c>
      <c r="C9" s="21"/>
      <c r="D9" s="21"/>
      <c r="E9" s="21"/>
      <c r="F9" s="21"/>
      <c r="G9" s="21"/>
      <c r="H9" s="21"/>
      <c r="I9" s="21"/>
    </row>
    <row r="10" spans="1:9" ht="14.25">
      <c r="A10" s="18"/>
      <c r="B10" s="37" t="s">
        <v>79</v>
      </c>
      <c r="C10" s="38"/>
      <c r="D10" s="38"/>
      <c r="E10" s="38"/>
      <c r="F10" s="21"/>
      <c r="G10" s="21"/>
      <c r="H10" s="21"/>
      <c r="I10" s="21"/>
    </row>
    <row r="11" spans="1:9" ht="14.25">
      <c r="A11" s="5" t="s">
        <v>80</v>
      </c>
      <c r="B11" s="5" t="s">
        <v>81</v>
      </c>
      <c r="C11" s="6"/>
      <c r="D11" s="6"/>
      <c r="E11" s="6"/>
      <c r="F11" s="5" t="s">
        <v>82</v>
      </c>
      <c r="G11" s="6"/>
      <c r="H11" s="6"/>
      <c r="I11" s="6"/>
    </row>
    <row r="12" spans="1:9" ht="408.75" customHeight="1">
      <c r="A12" s="6"/>
      <c r="B12" s="20" t="s">
        <v>83</v>
      </c>
      <c r="C12" s="21"/>
      <c r="D12" s="21"/>
      <c r="E12" s="21"/>
      <c r="F12" s="20" t="s">
        <v>84</v>
      </c>
      <c r="G12" s="21"/>
      <c r="H12" s="21"/>
      <c r="I12" s="21"/>
    </row>
    <row r="13" spans="1:9" ht="42.75">
      <c r="A13" s="7" t="s">
        <v>85</v>
      </c>
      <c r="B13" s="4" t="s">
        <v>86</v>
      </c>
      <c r="C13" s="4" t="s">
        <v>87</v>
      </c>
      <c r="D13" s="4" t="s">
        <v>88</v>
      </c>
      <c r="E13" s="4" t="s">
        <v>89</v>
      </c>
      <c r="F13" s="4" t="s">
        <v>90</v>
      </c>
      <c r="G13" s="4" t="s">
        <v>68</v>
      </c>
      <c r="H13" s="4" t="s">
        <v>70</v>
      </c>
      <c r="I13" s="4" t="s">
        <v>91</v>
      </c>
    </row>
    <row r="14" spans="1:9" ht="28.5" customHeight="1">
      <c r="A14" s="10"/>
      <c r="B14" s="39" t="s">
        <v>92</v>
      </c>
      <c r="C14" s="40" t="s">
        <v>93</v>
      </c>
      <c r="D14" s="39" t="s">
        <v>94</v>
      </c>
      <c r="E14" s="4" t="s">
        <v>95</v>
      </c>
      <c r="F14" s="24" t="s">
        <v>96</v>
      </c>
      <c r="G14" s="25">
        <v>2</v>
      </c>
      <c r="H14" s="25">
        <v>2</v>
      </c>
      <c r="I14" s="21"/>
    </row>
    <row r="15" spans="1:9" ht="28.5">
      <c r="A15" s="10"/>
      <c r="B15" s="39"/>
      <c r="C15" s="41"/>
      <c r="D15" s="39" t="s">
        <v>97</v>
      </c>
      <c r="E15" s="4" t="s">
        <v>98</v>
      </c>
      <c r="F15" s="24" t="s">
        <v>99</v>
      </c>
      <c r="G15" s="25">
        <v>1</v>
      </c>
      <c r="H15" s="25">
        <v>1</v>
      </c>
      <c r="I15" s="21"/>
    </row>
    <row r="16" spans="1:9" ht="28.5">
      <c r="A16" s="10"/>
      <c r="B16" s="39"/>
      <c r="C16" s="41"/>
      <c r="D16" s="39" t="s">
        <v>100</v>
      </c>
      <c r="E16" s="4" t="s">
        <v>101</v>
      </c>
      <c r="F16" s="24" t="s">
        <v>101</v>
      </c>
      <c r="G16" s="25">
        <v>2</v>
      </c>
      <c r="H16" s="25">
        <v>2</v>
      </c>
      <c r="I16" s="21"/>
    </row>
    <row r="17" spans="1:9" ht="28.5">
      <c r="A17" s="10"/>
      <c r="B17" s="39"/>
      <c r="C17" s="41"/>
      <c r="D17" s="39" t="s">
        <v>102</v>
      </c>
      <c r="E17" s="4" t="s">
        <v>103</v>
      </c>
      <c r="F17" s="24" t="s">
        <v>104</v>
      </c>
      <c r="G17" s="25">
        <v>2</v>
      </c>
      <c r="H17" s="25">
        <v>2</v>
      </c>
      <c r="I17" s="21"/>
    </row>
    <row r="18" spans="1:9" ht="28.5">
      <c r="A18" s="10"/>
      <c r="B18" s="39"/>
      <c r="C18" s="41"/>
      <c r="D18" s="39" t="s">
        <v>105</v>
      </c>
      <c r="E18" s="4" t="s">
        <v>106</v>
      </c>
      <c r="F18" s="24" t="s">
        <v>106</v>
      </c>
      <c r="G18" s="25">
        <v>2</v>
      </c>
      <c r="H18" s="25">
        <v>2</v>
      </c>
      <c r="I18" s="21"/>
    </row>
    <row r="19" spans="1:9" ht="28.5">
      <c r="A19" s="10"/>
      <c r="B19" s="39"/>
      <c r="C19" s="41"/>
      <c r="D19" s="39" t="s">
        <v>107</v>
      </c>
      <c r="E19" s="4" t="s">
        <v>108</v>
      </c>
      <c r="F19" s="24" t="s">
        <v>108</v>
      </c>
      <c r="G19" s="25">
        <v>2</v>
      </c>
      <c r="H19" s="25">
        <v>2</v>
      </c>
      <c r="I19" s="21"/>
    </row>
    <row r="20" spans="1:9" ht="24" customHeight="1">
      <c r="A20" s="10"/>
      <c r="B20" s="39"/>
      <c r="C20" s="41"/>
      <c r="D20" s="39" t="s">
        <v>109</v>
      </c>
      <c r="E20" s="4" t="s">
        <v>110</v>
      </c>
      <c r="F20" s="24" t="s">
        <v>111</v>
      </c>
      <c r="G20" s="25">
        <v>2</v>
      </c>
      <c r="H20" s="25">
        <v>2</v>
      </c>
      <c r="I20" s="21"/>
    </row>
    <row r="21" spans="1:9" ht="24" customHeight="1">
      <c r="A21" s="10"/>
      <c r="B21" s="39"/>
      <c r="C21" s="42"/>
      <c r="D21" s="39" t="s">
        <v>112</v>
      </c>
      <c r="E21" s="4" t="s">
        <v>113</v>
      </c>
      <c r="F21" s="24" t="s">
        <v>110</v>
      </c>
      <c r="G21" s="25">
        <v>2</v>
      </c>
      <c r="H21" s="25">
        <v>2</v>
      </c>
      <c r="I21" s="21"/>
    </row>
    <row r="22" spans="1:9" ht="24" customHeight="1">
      <c r="A22" s="10"/>
      <c r="B22" s="39"/>
      <c r="C22" s="41" t="s">
        <v>114</v>
      </c>
      <c r="D22" s="39" t="s">
        <v>115</v>
      </c>
      <c r="E22" s="24">
        <v>1</v>
      </c>
      <c r="F22" s="24">
        <v>1</v>
      </c>
      <c r="G22" s="25">
        <v>3</v>
      </c>
      <c r="H22" s="25">
        <v>3</v>
      </c>
      <c r="I22" s="21"/>
    </row>
    <row r="23" spans="1:9" ht="42.75">
      <c r="A23" s="10"/>
      <c r="B23" s="39"/>
      <c r="C23" s="41"/>
      <c r="D23" s="39" t="s">
        <v>116</v>
      </c>
      <c r="E23" s="24">
        <v>1</v>
      </c>
      <c r="F23" s="24">
        <v>1</v>
      </c>
      <c r="G23" s="25">
        <v>3</v>
      </c>
      <c r="H23" s="25">
        <v>3</v>
      </c>
      <c r="I23" s="21"/>
    </row>
    <row r="24" spans="1:9" ht="33" customHeight="1">
      <c r="A24" s="10"/>
      <c r="B24" s="39"/>
      <c r="C24" s="41"/>
      <c r="D24" s="39" t="s">
        <v>117</v>
      </c>
      <c r="E24" s="24">
        <v>1</v>
      </c>
      <c r="F24" s="24">
        <v>1</v>
      </c>
      <c r="G24" s="25">
        <v>3</v>
      </c>
      <c r="H24" s="25">
        <v>3</v>
      </c>
      <c r="I24" s="21"/>
    </row>
    <row r="25" spans="1:9" ht="42.75">
      <c r="A25" s="10"/>
      <c r="B25" s="39"/>
      <c r="C25" s="41"/>
      <c r="D25" s="39" t="s">
        <v>118</v>
      </c>
      <c r="E25" s="24">
        <v>1</v>
      </c>
      <c r="F25" s="24">
        <v>1</v>
      </c>
      <c r="G25" s="25">
        <v>3</v>
      </c>
      <c r="H25" s="25">
        <v>3</v>
      </c>
      <c r="I25" s="21"/>
    </row>
    <row r="26" spans="1:9" ht="36" customHeight="1">
      <c r="A26" s="10"/>
      <c r="B26" s="39"/>
      <c r="C26" s="42"/>
      <c r="D26" s="39" t="s">
        <v>119</v>
      </c>
      <c r="E26" s="4" t="s">
        <v>120</v>
      </c>
      <c r="F26" s="24" t="s">
        <v>120</v>
      </c>
      <c r="G26" s="25">
        <v>3</v>
      </c>
      <c r="H26" s="25">
        <v>3</v>
      </c>
      <c r="I26" s="21"/>
    </row>
    <row r="27" spans="1:9" ht="57">
      <c r="A27" s="10"/>
      <c r="B27" s="39"/>
      <c r="C27" s="41" t="s">
        <v>121</v>
      </c>
      <c r="D27" s="39" t="s">
        <v>122</v>
      </c>
      <c r="E27" s="4" t="s">
        <v>123</v>
      </c>
      <c r="F27" s="24" t="s">
        <v>123</v>
      </c>
      <c r="G27" s="25">
        <v>4</v>
      </c>
      <c r="H27" s="25">
        <v>4</v>
      </c>
      <c r="I27" s="21"/>
    </row>
    <row r="28" spans="1:9" ht="28.5">
      <c r="A28" s="10"/>
      <c r="B28" s="39"/>
      <c r="C28" s="41"/>
      <c r="D28" s="39" t="s">
        <v>124</v>
      </c>
      <c r="E28" s="4" t="s">
        <v>123</v>
      </c>
      <c r="F28" s="24" t="s">
        <v>123</v>
      </c>
      <c r="G28" s="25">
        <v>3</v>
      </c>
      <c r="H28" s="25">
        <v>3</v>
      </c>
      <c r="I28" s="21"/>
    </row>
    <row r="29" spans="1:9" ht="28.5">
      <c r="A29" s="10"/>
      <c r="B29" s="39"/>
      <c r="C29" s="42"/>
      <c r="D29" s="39" t="s">
        <v>125</v>
      </c>
      <c r="E29" s="4" t="s">
        <v>123</v>
      </c>
      <c r="F29" s="24" t="s">
        <v>123</v>
      </c>
      <c r="G29" s="25">
        <v>3</v>
      </c>
      <c r="H29" s="25">
        <v>3</v>
      </c>
      <c r="I29" s="21"/>
    </row>
    <row r="30" spans="1:9" ht="28.5">
      <c r="A30" s="10"/>
      <c r="B30" s="39"/>
      <c r="C30" s="41" t="s">
        <v>126</v>
      </c>
      <c r="D30" s="39" t="s">
        <v>127</v>
      </c>
      <c r="E30" s="4" t="s">
        <v>128</v>
      </c>
      <c r="F30" s="24" t="s">
        <v>128</v>
      </c>
      <c r="G30" s="25">
        <v>5</v>
      </c>
      <c r="H30" s="25">
        <v>5</v>
      </c>
      <c r="I30" s="21"/>
    </row>
    <row r="31" spans="1:9" ht="42.75">
      <c r="A31" s="10"/>
      <c r="B31" s="39"/>
      <c r="C31" s="42"/>
      <c r="D31" s="39" t="s">
        <v>129</v>
      </c>
      <c r="E31" s="4" t="s">
        <v>130</v>
      </c>
      <c r="F31" s="24" t="s">
        <v>130</v>
      </c>
      <c r="G31" s="25">
        <v>5</v>
      </c>
      <c r="H31" s="25">
        <v>5</v>
      </c>
      <c r="I31" s="21"/>
    </row>
    <row r="32" spans="1:9" ht="57">
      <c r="A32" s="10"/>
      <c r="B32" s="40" t="s">
        <v>131</v>
      </c>
      <c r="C32" s="40" t="s">
        <v>132</v>
      </c>
      <c r="D32" s="39" t="s">
        <v>133</v>
      </c>
      <c r="E32" s="4" t="s">
        <v>134</v>
      </c>
      <c r="F32" s="4" t="s">
        <v>134</v>
      </c>
      <c r="G32" s="25">
        <v>10</v>
      </c>
      <c r="H32" s="25">
        <v>10</v>
      </c>
      <c r="I32" s="25"/>
    </row>
    <row r="33" spans="1:9" ht="28.5">
      <c r="A33" s="10"/>
      <c r="B33" s="41"/>
      <c r="C33" s="41"/>
      <c r="D33" s="39" t="s">
        <v>135</v>
      </c>
      <c r="E33" s="4" t="s">
        <v>136</v>
      </c>
      <c r="F33" s="4" t="s">
        <v>136</v>
      </c>
      <c r="G33" s="25">
        <v>10</v>
      </c>
      <c r="H33" s="25">
        <v>10</v>
      </c>
      <c r="I33" s="25"/>
    </row>
    <row r="34" spans="1:9" ht="42.75">
      <c r="A34" s="10"/>
      <c r="B34" s="42"/>
      <c r="C34" s="42"/>
      <c r="D34" s="39" t="s">
        <v>137</v>
      </c>
      <c r="E34" s="4" t="s">
        <v>138</v>
      </c>
      <c r="F34" s="4" t="s">
        <v>138</v>
      </c>
      <c r="G34" s="25">
        <v>10</v>
      </c>
      <c r="H34" s="25">
        <v>10</v>
      </c>
      <c r="I34" s="25"/>
    </row>
    <row r="35" spans="1:9" ht="42.75">
      <c r="A35" s="18"/>
      <c r="B35" s="39" t="s">
        <v>139</v>
      </c>
      <c r="C35" s="39" t="s">
        <v>140</v>
      </c>
      <c r="D35" s="39" t="s">
        <v>141</v>
      </c>
      <c r="E35" s="24">
        <v>0.98</v>
      </c>
      <c r="F35" s="24">
        <v>0.98</v>
      </c>
      <c r="G35" s="25">
        <v>10</v>
      </c>
      <c r="H35" s="25">
        <v>10</v>
      </c>
      <c r="I35" s="25"/>
    </row>
    <row r="36" spans="1:9" ht="24" customHeight="1">
      <c r="A36" s="5" t="s">
        <v>142</v>
      </c>
      <c r="B36" s="6"/>
      <c r="C36" s="6"/>
      <c r="D36" s="6"/>
      <c r="E36" s="6"/>
      <c r="F36" s="6"/>
      <c r="G36" s="6">
        <f>SUM(G14:G35)+G5</f>
        <v>100</v>
      </c>
      <c r="H36" s="6">
        <f>SUM(H14:H35)+I5</f>
        <v>100</v>
      </c>
      <c r="I36" s="21"/>
    </row>
    <row r="37" spans="1:9" ht="33" customHeight="1">
      <c r="A37" s="31" t="s">
        <v>143</v>
      </c>
      <c r="B37" s="31"/>
      <c r="C37" s="31"/>
      <c r="D37" s="31"/>
      <c r="E37" s="31"/>
      <c r="F37" s="31"/>
      <c r="G37" s="31"/>
      <c r="H37" s="31"/>
      <c r="I37" s="31"/>
    </row>
  </sheetData>
  <sheetProtection/>
  <mergeCells count="30">
    <mergeCell ref="A2:I2"/>
    <mergeCell ref="B3:I3"/>
    <mergeCell ref="B4:C4"/>
    <mergeCell ref="B5:C5"/>
    <mergeCell ref="B6:E6"/>
    <mergeCell ref="F6:I6"/>
    <mergeCell ref="B7:E7"/>
    <mergeCell ref="F7:I7"/>
    <mergeCell ref="B8:E8"/>
    <mergeCell ref="F8:I8"/>
    <mergeCell ref="B9:E9"/>
    <mergeCell ref="F9:I9"/>
    <mergeCell ref="B10:E10"/>
    <mergeCell ref="F10:I10"/>
    <mergeCell ref="B11:E11"/>
    <mergeCell ref="F11:I11"/>
    <mergeCell ref="B12:E12"/>
    <mergeCell ref="F12:I12"/>
    <mergeCell ref="A36:F36"/>
    <mergeCell ref="A37:I37"/>
    <mergeCell ref="A4:A10"/>
    <mergeCell ref="A11:A12"/>
    <mergeCell ref="A13:A35"/>
    <mergeCell ref="B14:B31"/>
    <mergeCell ref="B32:B34"/>
    <mergeCell ref="C14:C21"/>
    <mergeCell ref="C22:C26"/>
    <mergeCell ref="C27:C29"/>
    <mergeCell ref="C30:C31"/>
    <mergeCell ref="C32:C34"/>
  </mergeCells>
  <printOptions/>
  <pageMargins left="0.75" right="0.75" top="1" bottom="1" header="0.5118055555555555" footer="0.5118055555555555"/>
  <pageSetup fitToHeight="0" fitToWidth="1" orientation="portrait" paperSize="9" scale="91"/>
</worksheet>
</file>

<file path=xl/worksheets/sheet3.xml><?xml version="1.0" encoding="utf-8"?>
<worksheet xmlns="http://schemas.openxmlformats.org/spreadsheetml/2006/main" xmlns:r="http://schemas.openxmlformats.org/officeDocument/2006/relationships">
  <sheetPr>
    <pageSetUpPr fitToPage="1"/>
  </sheetPr>
  <dimension ref="A1:I24"/>
  <sheetViews>
    <sheetView zoomScaleSheetLayoutView="100" workbookViewId="0" topLeftCell="A4">
      <selection activeCell="L10" sqref="L10"/>
    </sheetView>
  </sheetViews>
  <sheetFormatPr defaultColWidth="9.00390625" defaultRowHeight="14.25"/>
  <cols>
    <col min="2" max="2" width="9.875" style="0" customWidth="1"/>
    <col min="3" max="3" width="11.75390625" style="0" customWidth="1"/>
    <col min="4" max="4" width="16.375" style="0" customWidth="1"/>
  </cols>
  <sheetData>
    <row r="1" ht="14.25">
      <c r="A1" s="1" t="s">
        <v>60</v>
      </c>
    </row>
    <row r="2" spans="1:9" ht="31.5" customHeight="1">
      <c r="A2" s="2" t="s">
        <v>144</v>
      </c>
      <c r="B2" s="3"/>
      <c r="C2" s="3"/>
      <c r="D2" s="3"/>
      <c r="E2" s="3"/>
      <c r="F2" s="3"/>
      <c r="G2" s="3"/>
      <c r="H2" s="3"/>
      <c r="I2" s="3"/>
    </row>
    <row r="3" spans="1:9" ht="28.5">
      <c r="A3" s="4" t="s">
        <v>145</v>
      </c>
      <c r="B3" s="5" t="s">
        <v>22</v>
      </c>
      <c r="C3" s="6"/>
      <c r="D3" s="6"/>
      <c r="E3" s="6"/>
      <c r="F3" s="6"/>
      <c r="G3" s="6"/>
      <c r="H3" s="6"/>
      <c r="I3" s="6"/>
    </row>
    <row r="4" spans="1:9" ht="28.5">
      <c r="A4" s="7" t="s">
        <v>146</v>
      </c>
      <c r="B4" s="8"/>
      <c r="C4" s="8"/>
      <c r="D4" s="9" t="s">
        <v>65</v>
      </c>
      <c r="E4" s="9" t="s">
        <v>66</v>
      </c>
      <c r="F4" s="9" t="s">
        <v>67</v>
      </c>
      <c r="G4" s="9" t="s">
        <v>68</v>
      </c>
      <c r="H4" s="9" t="s">
        <v>69</v>
      </c>
      <c r="I4" s="9" t="s">
        <v>70</v>
      </c>
    </row>
    <row r="5" spans="1:9" ht="15.75" customHeight="1">
      <c r="A5" s="10"/>
      <c r="B5" s="5" t="s">
        <v>71</v>
      </c>
      <c r="C5" s="6"/>
      <c r="D5" s="8">
        <v>18</v>
      </c>
      <c r="E5" s="11">
        <v>18</v>
      </c>
      <c r="F5" s="11">
        <v>18</v>
      </c>
      <c r="G5" s="8">
        <v>10</v>
      </c>
      <c r="H5" s="12">
        <f>F5/E5</f>
        <v>1</v>
      </c>
      <c r="I5" s="8">
        <v>10</v>
      </c>
    </row>
    <row r="6" spans="1:9" ht="14.25">
      <c r="A6" s="10"/>
      <c r="B6" s="13" t="s">
        <v>147</v>
      </c>
      <c r="C6" s="14"/>
      <c r="D6" s="8">
        <v>18</v>
      </c>
      <c r="E6" s="4">
        <v>18</v>
      </c>
      <c r="F6" s="4">
        <v>18</v>
      </c>
      <c r="G6" s="15"/>
      <c r="H6" s="15"/>
      <c r="I6" s="15"/>
    </row>
    <row r="7" spans="1:9" ht="14.25">
      <c r="A7" s="10"/>
      <c r="B7" s="16" t="s">
        <v>148</v>
      </c>
      <c r="C7" s="17"/>
      <c r="D7" s="15"/>
      <c r="E7" s="4"/>
      <c r="F7" s="4"/>
      <c r="G7" s="15"/>
      <c r="H7" s="15"/>
      <c r="I7" s="15"/>
    </row>
    <row r="8" spans="1:9" ht="14.25">
      <c r="A8" s="18"/>
      <c r="B8" s="16" t="s">
        <v>149</v>
      </c>
      <c r="C8" s="17"/>
      <c r="D8" s="15"/>
      <c r="E8" s="15"/>
      <c r="F8" s="19"/>
      <c r="G8" s="19"/>
      <c r="H8" s="19"/>
      <c r="I8" s="19"/>
    </row>
    <row r="9" spans="1:9" ht="14.25">
      <c r="A9" s="5" t="s">
        <v>80</v>
      </c>
      <c r="B9" s="5" t="s">
        <v>81</v>
      </c>
      <c r="C9" s="6"/>
      <c r="D9" s="6"/>
      <c r="E9" s="6"/>
      <c r="F9" s="5" t="s">
        <v>82</v>
      </c>
      <c r="G9" s="6"/>
      <c r="H9" s="6"/>
      <c r="I9" s="6"/>
    </row>
    <row r="10" spans="1:9" ht="226.5" customHeight="1">
      <c r="A10" s="6"/>
      <c r="B10" s="20" t="s">
        <v>150</v>
      </c>
      <c r="C10" s="21"/>
      <c r="D10" s="21"/>
      <c r="E10" s="21"/>
      <c r="F10" s="21" t="s">
        <v>151</v>
      </c>
      <c r="G10" s="21"/>
      <c r="H10" s="21"/>
      <c r="I10" s="21"/>
    </row>
    <row r="11" spans="1:9" ht="42.75">
      <c r="A11" s="4" t="s">
        <v>85</v>
      </c>
      <c r="B11" s="4" t="s">
        <v>86</v>
      </c>
      <c r="C11" s="4" t="s">
        <v>87</v>
      </c>
      <c r="D11" s="4" t="s">
        <v>88</v>
      </c>
      <c r="E11" s="4" t="s">
        <v>89</v>
      </c>
      <c r="F11" s="4" t="s">
        <v>90</v>
      </c>
      <c r="G11" s="4" t="s">
        <v>68</v>
      </c>
      <c r="H11" s="4" t="s">
        <v>70</v>
      </c>
      <c r="I11" s="4" t="s">
        <v>91</v>
      </c>
    </row>
    <row r="12" spans="1:9" ht="31.5" customHeight="1">
      <c r="A12" s="4"/>
      <c r="B12" s="22" t="s">
        <v>92</v>
      </c>
      <c r="C12" s="22" t="s">
        <v>93</v>
      </c>
      <c r="D12" s="22" t="s">
        <v>152</v>
      </c>
      <c r="E12" s="4" t="s">
        <v>153</v>
      </c>
      <c r="F12" s="24" t="s">
        <v>154</v>
      </c>
      <c r="G12" s="25">
        <v>5</v>
      </c>
      <c r="H12" s="25">
        <v>5</v>
      </c>
      <c r="I12" s="21"/>
    </row>
    <row r="13" spans="1:9" ht="30" customHeight="1">
      <c r="A13" s="4"/>
      <c r="B13" s="22"/>
      <c r="C13" s="22"/>
      <c r="D13" s="22" t="s">
        <v>112</v>
      </c>
      <c r="E13" s="4" t="s">
        <v>113</v>
      </c>
      <c r="F13" s="24" t="s">
        <v>110</v>
      </c>
      <c r="G13" s="25">
        <v>5</v>
      </c>
      <c r="H13" s="25">
        <v>5</v>
      </c>
      <c r="I13" s="21"/>
    </row>
    <row r="14" spans="1:9" ht="33.75" customHeight="1">
      <c r="A14" s="4"/>
      <c r="B14" s="22"/>
      <c r="C14" s="22" t="s">
        <v>114</v>
      </c>
      <c r="D14" s="22" t="s">
        <v>155</v>
      </c>
      <c r="E14" s="4" t="s">
        <v>156</v>
      </c>
      <c r="F14" s="24">
        <v>1</v>
      </c>
      <c r="G14" s="25">
        <v>10</v>
      </c>
      <c r="H14" s="25">
        <v>10</v>
      </c>
      <c r="I14" s="21"/>
    </row>
    <row r="15" spans="1:9" ht="33.75" customHeight="1">
      <c r="A15" s="4"/>
      <c r="B15" s="22"/>
      <c r="C15" s="22" t="s">
        <v>121</v>
      </c>
      <c r="D15" s="22" t="s">
        <v>157</v>
      </c>
      <c r="E15" s="4" t="s">
        <v>123</v>
      </c>
      <c r="F15" s="4" t="s">
        <v>123</v>
      </c>
      <c r="G15" s="25">
        <v>10</v>
      </c>
      <c r="H15" s="25">
        <v>10</v>
      </c>
      <c r="I15" s="21"/>
    </row>
    <row r="16" spans="1:9" ht="28.5">
      <c r="A16" s="4"/>
      <c r="B16" s="22"/>
      <c r="C16" s="22" t="s">
        <v>158</v>
      </c>
      <c r="D16" s="22" t="s">
        <v>159</v>
      </c>
      <c r="E16" s="4" t="s">
        <v>128</v>
      </c>
      <c r="F16" s="24" t="s">
        <v>128</v>
      </c>
      <c r="G16" s="25">
        <v>8</v>
      </c>
      <c r="H16" s="25">
        <v>8</v>
      </c>
      <c r="I16" s="21"/>
    </row>
    <row r="17" spans="1:9" ht="39" customHeight="1">
      <c r="A17" s="4"/>
      <c r="B17" s="22"/>
      <c r="C17" s="22" t="s">
        <v>160</v>
      </c>
      <c r="D17" s="22" t="s">
        <v>161</v>
      </c>
      <c r="E17" s="4" t="s">
        <v>162</v>
      </c>
      <c r="F17" s="4" t="s">
        <v>162</v>
      </c>
      <c r="G17" s="25">
        <v>8</v>
      </c>
      <c r="H17" s="25">
        <v>8</v>
      </c>
      <c r="I17" s="21"/>
    </row>
    <row r="18" spans="1:9" ht="39" customHeight="1">
      <c r="A18" s="4"/>
      <c r="B18" s="22"/>
      <c r="C18" s="22" t="s">
        <v>163</v>
      </c>
      <c r="D18" s="22" t="s">
        <v>164</v>
      </c>
      <c r="E18" s="4" t="s">
        <v>162</v>
      </c>
      <c r="F18" s="4" t="s">
        <v>162</v>
      </c>
      <c r="G18" s="25">
        <v>4</v>
      </c>
      <c r="H18" s="25">
        <v>4</v>
      </c>
      <c r="I18" s="21"/>
    </row>
    <row r="19" spans="1:9" ht="39" customHeight="1">
      <c r="A19" s="4"/>
      <c r="B19" s="22" t="s">
        <v>131</v>
      </c>
      <c r="C19" s="22" t="s">
        <v>165</v>
      </c>
      <c r="D19" s="4" t="s">
        <v>166</v>
      </c>
      <c r="E19" s="28" t="s">
        <v>167</v>
      </c>
      <c r="F19" s="28" t="s">
        <v>167</v>
      </c>
      <c r="G19" s="29">
        <v>10</v>
      </c>
      <c r="H19" s="29">
        <v>10</v>
      </c>
      <c r="I19" s="25"/>
    </row>
    <row r="20" spans="1:9" ht="39" customHeight="1">
      <c r="A20" s="4"/>
      <c r="B20" s="22"/>
      <c r="C20" s="30" t="s">
        <v>168</v>
      </c>
      <c r="D20" s="4" t="s">
        <v>169</v>
      </c>
      <c r="E20" s="4" t="s">
        <v>170</v>
      </c>
      <c r="F20" s="4" t="s">
        <v>170</v>
      </c>
      <c r="G20" s="25">
        <v>10</v>
      </c>
      <c r="H20" s="25">
        <v>10</v>
      </c>
      <c r="I20" s="25"/>
    </row>
    <row r="21" spans="1:9" ht="39" customHeight="1">
      <c r="A21" s="4"/>
      <c r="B21" s="22"/>
      <c r="C21" s="30" t="s">
        <v>171</v>
      </c>
      <c r="D21" s="30" t="s">
        <v>172</v>
      </c>
      <c r="E21" s="4" t="s">
        <v>173</v>
      </c>
      <c r="F21" s="4" t="s">
        <v>173</v>
      </c>
      <c r="G21" s="25">
        <v>10</v>
      </c>
      <c r="H21" s="25">
        <v>10</v>
      </c>
      <c r="I21" s="25"/>
    </row>
    <row r="22" spans="1:9" ht="55.5" customHeight="1">
      <c r="A22" s="4"/>
      <c r="B22" s="22" t="s">
        <v>139</v>
      </c>
      <c r="C22" s="22" t="s">
        <v>140</v>
      </c>
      <c r="D22" s="22" t="s">
        <v>141</v>
      </c>
      <c r="E22" s="24">
        <v>0.96</v>
      </c>
      <c r="F22" s="24">
        <v>0.96</v>
      </c>
      <c r="G22" s="25">
        <v>10</v>
      </c>
      <c r="H22" s="25">
        <v>10</v>
      </c>
      <c r="I22" s="25"/>
    </row>
    <row r="23" spans="1:9" ht="24" customHeight="1">
      <c r="A23" s="5" t="s">
        <v>142</v>
      </c>
      <c r="B23" s="6"/>
      <c r="C23" s="6"/>
      <c r="D23" s="6"/>
      <c r="E23" s="6"/>
      <c r="F23" s="6"/>
      <c r="G23" s="6">
        <f>SUM(G12:G22)+G5</f>
        <v>100</v>
      </c>
      <c r="H23" s="6">
        <f>SUM(H12:H22)+I5</f>
        <v>100</v>
      </c>
      <c r="I23" s="21"/>
    </row>
    <row r="24" spans="1:9" ht="33" customHeight="1">
      <c r="A24" s="31" t="s">
        <v>143</v>
      </c>
      <c r="B24" s="31"/>
      <c r="C24" s="31"/>
      <c r="D24" s="31"/>
      <c r="E24" s="31"/>
      <c r="F24" s="31"/>
      <c r="G24" s="31"/>
      <c r="H24" s="31"/>
      <c r="I24" s="31"/>
    </row>
  </sheetData>
  <sheetProtection/>
  <mergeCells count="19">
    <mergeCell ref="A2:I2"/>
    <mergeCell ref="B3:I3"/>
    <mergeCell ref="B4:C4"/>
    <mergeCell ref="B5:C5"/>
    <mergeCell ref="B6:C6"/>
    <mergeCell ref="B7:C7"/>
    <mergeCell ref="B8:C8"/>
    <mergeCell ref="B9:E9"/>
    <mergeCell ref="F9:I9"/>
    <mergeCell ref="B10:E10"/>
    <mergeCell ref="F10:I10"/>
    <mergeCell ref="A23:F23"/>
    <mergeCell ref="A24:I24"/>
    <mergeCell ref="A4:A8"/>
    <mergeCell ref="A9:A10"/>
    <mergeCell ref="A11:A22"/>
    <mergeCell ref="B12:B18"/>
    <mergeCell ref="B19:B21"/>
    <mergeCell ref="C12:C13"/>
  </mergeCells>
  <printOptions/>
  <pageMargins left="0.75" right="0.75" top="1" bottom="1" header="0.5118055555555555" footer="0.5118055555555555"/>
  <pageSetup fitToHeight="0" fitToWidth="1" orientation="portrait" paperSize="9" scale="88"/>
</worksheet>
</file>

<file path=xl/worksheets/sheet4.xml><?xml version="1.0" encoding="utf-8"?>
<worksheet xmlns="http://schemas.openxmlformats.org/spreadsheetml/2006/main" xmlns:r="http://schemas.openxmlformats.org/officeDocument/2006/relationships">
  <sheetPr>
    <pageSetUpPr fitToPage="1"/>
  </sheetPr>
  <dimension ref="A1:I24"/>
  <sheetViews>
    <sheetView zoomScaleSheetLayoutView="100" workbookViewId="0" topLeftCell="A1">
      <selection activeCell="T10" sqref="T10"/>
    </sheetView>
  </sheetViews>
  <sheetFormatPr defaultColWidth="9.00390625" defaultRowHeight="14.25"/>
  <cols>
    <col min="2" max="2" width="10.375" style="0" customWidth="1"/>
    <col min="3" max="3" width="11.75390625" style="0" customWidth="1"/>
    <col min="4" max="4" width="16.375" style="0" customWidth="1"/>
  </cols>
  <sheetData>
    <row r="1" ht="14.25">
      <c r="A1" s="1" t="s">
        <v>60</v>
      </c>
    </row>
    <row r="2" spans="1:9" ht="31.5" customHeight="1">
      <c r="A2" s="2" t="s">
        <v>144</v>
      </c>
      <c r="B2" s="3"/>
      <c r="C2" s="3"/>
      <c r="D2" s="3"/>
      <c r="E2" s="3"/>
      <c r="F2" s="3"/>
      <c r="G2" s="3"/>
      <c r="H2" s="3"/>
      <c r="I2" s="3"/>
    </row>
    <row r="3" spans="1:9" ht="28.5">
      <c r="A3" s="4" t="s">
        <v>145</v>
      </c>
      <c r="B3" s="5" t="s">
        <v>25</v>
      </c>
      <c r="C3" s="6"/>
      <c r="D3" s="6"/>
      <c r="E3" s="6"/>
      <c r="F3" s="6"/>
      <c r="G3" s="6"/>
      <c r="H3" s="6"/>
      <c r="I3" s="6"/>
    </row>
    <row r="4" spans="1:9" ht="28.5">
      <c r="A4" s="7" t="s">
        <v>146</v>
      </c>
      <c r="B4" s="8"/>
      <c r="C4" s="8"/>
      <c r="D4" s="9" t="s">
        <v>65</v>
      </c>
      <c r="E4" s="9" t="s">
        <v>66</v>
      </c>
      <c r="F4" s="9" t="s">
        <v>67</v>
      </c>
      <c r="G4" s="9" t="s">
        <v>68</v>
      </c>
      <c r="H4" s="9" t="s">
        <v>69</v>
      </c>
      <c r="I4" s="9" t="s">
        <v>70</v>
      </c>
    </row>
    <row r="5" spans="1:9" ht="15.75" customHeight="1">
      <c r="A5" s="10"/>
      <c r="B5" s="5" t="s">
        <v>71</v>
      </c>
      <c r="C5" s="6"/>
      <c r="D5" s="8">
        <v>100</v>
      </c>
      <c r="E5" s="11">
        <v>99.83</v>
      </c>
      <c r="F5" s="11">
        <v>99.83</v>
      </c>
      <c r="G5" s="8">
        <v>10</v>
      </c>
      <c r="H5" s="12">
        <f>F5/E5</f>
        <v>1</v>
      </c>
      <c r="I5" s="8">
        <v>10</v>
      </c>
    </row>
    <row r="6" spans="1:9" ht="14.25">
      <c r="A6" s="10"/>
      <c r="B6" s="13" t="s">
        <v>147</v>
      </c>
      <c r="C6" s="14"/>
      <c r="D6" s="8">
        <v>100</v>
      </c>
      <c r="E6" s="4">
        <v>99.83</v>
      </c>
      <c r="F6" s="4">
        <v>99.83</v>
      </c>
      <c r="G6" s="15"/>
      <c r="H6" s="15"/>
      <c r="I6" s="15"/>
    </row>
    <row r="7" spans="1:9" ht="14.25">
      <c r="A7" s="10"/>
      <c r="B7" s="16" t="s">
        <v>148</v>
      </c>
      <c r="C7" s="17"/>
      <c r="D7" s="15"/>
      <c r="E7" s="4"/>
      <c r="F7" s="4"/>
      <c r="G7" s="15"/>
      <c r="H7" s="15"/>
      <c r="I7" s="15"/>
    </row>
    <row r="8" spans="1:9" ht="14.25">
      <c r="A8" s="18"/>
      <c r="B8" s="16" t="s">
        <v>149</v>
      </c>
      <c r="C8" s="17"/>
      <c r="D8" s="15"/>
      <c r="E8" s="15"/>
      <c r="F8" s="19"/>
      <c r="G8" s="19"/>
      <c r="H8" s="19"/>
      <c r="I8" s="19"/>
    </row>
    <row r="9" spans="1:9" ht="14.25">
      <c r="A9" s="5" t="s">
        <v>80</v>
      </c>
      <c r="B9" s="5" t="s">
        <v>81</v>
      </c>
      <c r="C9" s="6"/>
      <c r="D9" s="6"/>
      <c r="E9" s="6"/>
      <c r="F9" s="5" t="s">
        <v>82</v>
      </c>
      <c r="G9" s="6"/>
      <c r="H9" s="6"/>
      <c r="I9" s="6"/>
    </row>
    <row r="10" spans="1:9" ht="171" customHeight="1">
      <c r="A10" s="6"/>
      <c r="B10" s="20" t="s">
        <v>174</v>
      </c>
      <c r="C10" s="21"/>
      <c r="D10" s="21"/>
      <c r="E10" s="21"/>
      <c r="F10" s="21" t="s">
        <v>175</v>
      </c>
      <c r="G10" s="21"/>
      <c r="H10" s="21"/>
      <c r="I10" s="21"/>
    </row>
    <row r="11" spans="1:9" ht="42.75">
      <c r="A11" s="4" t="s">
        <v>85</v>
      </c>
      <c r="B11" s="4" t="s">
        <v>86</v>
      </c>
      <c r="C11" s="4" t="s">
        <v>87</v>
      </c>
      <c r="D11" s="4" t="s">
        <v>88</v>
      </c>
      <c r="E11" s="4" t="s">
        <v>89</v>
      </c>
      <c r="F11" s="4" t="s">
        <v>90</v>
      </c>
      <c r="G11" s="4" t="s">
        <v>68</v>
      </c>
      <c r="H11" s="4" t="s">
        <v>70</v>
      </c>
      <c r="I11" s="4" t="s">
        <v>91</v>
      </c>
    </row>
    <row r="12" spans="1:9" ht="31.5" customHeight="1">
      <c r="A12" s="4"/>
      <c r="B12" s="22" t="s">
        <v>92</v>
      </c>
      <c r="C12" s="22" t="s">
        <v>93</v>
      </c>
      <c r="D12" s="22" t="s">
        <v>176</v>
      </c>
      <c r="E12" s="4" t="s">
        <v>177</v>
      </c>
      <c r="F12" s="24" t="s">
        <v>178</v>
      </c>
      <c r="G12" s="25">
        <v>5</v>
      </c>
      <c r="H12" s="25">
        <v>5</v>
      </c>
      <c r="I12" s="21"/>
    </row>
    <row r="13" spans="1:9" ht="30" customHeight="1">
      <c r="A13" s="4"/>
      <c r="B13" s="22"/>
      <c r="C13" s="22"/>
      <c r="D13" s="22" t="s">
        <v>179</v>
      </c>
      <c r="E13" s="4" t="s">
        <v>106</v>
      </c>
      <c r="F13" s="4" t="s">
        <v>106</v>
      </c>
      <c r="G13" s="25">
        <v>5</v>
      </c>
      <c r="H13" s="25">
        <v>5</v>
      </c>
      <c r="I13" s="21"/>
    </row>
    <row r="14" spans="1:9" ht="31.5" customHeight="1">
      <c r="A14" s="4"/>
      <c r="B14" s="22"/>
      <c r="C14" s="22" t="s">
        <v>114</v>
      </c>
      <c r="D14" s="22" t="s">
        <v>180</v>
      </c>
      <c r="E14" s="4" t="s">
        <v>156</v>
      </c>
      <c r="F14" s="24">
        <v>1</v>
      </c>
      <c r="G14" s="25">
        <v>10</v>
      </c>
      <c r="H14" s="25">
        <v>10</v>
      </c>
      <c r="I14" s="21"/>
    </row>
    <row r="15" spans="1:9" ht="36" customHeight="1">
      <c r="A15" s="4"/>
      <c r="B15" s="22"/>
      <c r="C15" s="22" t="s">
        <v>121</v>
      </c>
      <c r="D15" s="22" t="s">
        <v>181</v>
      </c>
      <c r="E15" s="4" t="s">
        <v>123</v>
      </c>
      <c r="F15" s="4" t="s">
        <v>123</v>
      </c>
      <c r="G15" s="25">
        <v>10</v>
      </c>
      <c r="H15" s="25">
        <v>10</v>
      </c>
      <c r="I15" s="21"/>
    </row>
    <row r="16" spans="1:9" ht="28.5">
      <c r="A16" s="4"/>
      <c r="B16" s="22"/>
      <c r="C16" s="22" t="s">
        <v>158</v>
      </c>
      <c r="D16" s="22" t="s">
        <v>159</v>
      </c>
      <c r="E16" s="4" t="s">
        <v>128</v>
      </c>
      <c r="F16" s="4" t="s">
        <v>128</v>
      </c>
      <c r="G16" s="25">
        <v>8</v>
      </c>
      <c r="H16" s="25">
        <v>8</v>
      </c>
      <c r="I16" s="21"/>
    </row>
    <row r="17" spans="1:9" ht="54.75" customHeight="1">
      <c r="A17" s="4"/>
      <c r="B17" s="22"/>
      <c r="C17" s="22" t="s">
        <v>160</v>
      </c>
      <c r="D17" s="22" t="s">
        <v>161</v>
      </c>
      <c r="E17" s="4" t="s">
        <v>162</v>
      </c>
      <c r="F17" s="4" t="s">
        <v>162</v>
      </c>
      <c r="G17" s="25">
        <v>8</v>
      </c>
      <c r="H17" s="25">
        <v>8</v>
      </c>
      <c r="I17" s="21"/>
    </row>
    <row r="18" spans="1:9" ht="54.75" customHeight="1">
      <c r="A18" s="4"/>
      <c r="B18" s="22"/>
      <c r="C18" s="22" t="s">
        <v>163</v>
      </c>
      <c r="D18" s="22" t="s">
        <v>164</v>
      </c>
      <c r="E18" s="4" t="s">
        <v>162</v>
      </c>
      <c r="F18" s="4" t="s">
        <v>162</v>
      </c>
      <c r="G18" s="25">
        <v>4</v>
      </c>
      <c r="H18" s="25">
        <v>4</v>
      </c>
      <c r="I18" s="21"/>
    </row>
    <row r="19" spans="1:9" ht="54.75" customHeight="1">
      <c r="A19" s="4"/>
      <c r="B19" s="22" t="s">
        <v>131</v>
      </c>
      <c r="C19" s="22" t="s">
        <v>165</v>
      </c>
      <c r="D19" s="4" t="s">
        <v>166</v>
      </c>
      <c r="E19" s="28" t="s">
        <v>167</v>
      </c>
      <c r="F19" s="28" t="s">
        <v>167</v>
      </c>
      <c r="G19" s="29">
        <v>10</v>
      </c>
      <c r="H19" s="29">
        <v>10</v>
      </c>
      <c r="I19" s="25"/>
    </row>
    <row r="20" spans="1:9" ht="54.75" customHeight="1">
      <c r="A20" s="4"/>
      <c r="B20" s="22"/>
      <c r="C20" s="30" t="s">
        <v>168</v>
      </c>
      <c r="D20" s="4" t="s">
        <v>182</v>
      </c>
      <c r="E20" s="4" t="s">
        <v>183</v>
      </c>
      <c r="F20" s="4" t="s">
        <v>183</v>
      </c>
      <c r="G20" s="25">
        <v>10</v>
      </c>
      <c r="H20" s="25">
        <v>10</v>
      </c>
      <c r="I20" s="25"/>
    </row>
    <row r="21" spans="1:9" ht="54.75" customHeight="1">
      <c r="A21" s="4"/>
      <c r="B21" s="22"/>
      <c r="C21" s="30" t="s">
        <v>171</v>
      </c>
      <c r="D21" s="30" t="s">
        <v>172</v>
      </c>
      <c r="E21" s="4" t="s">
        <v>173</v>
      </c>
      <c r="F21" s="4" t="s">
        <v>173</v>
      </c>
      <c r="G21" s="25">
        <v>10</v>
      </c>
      <c r="H21" s="25">
        <v>10</v>
      </c>
      <c r="I21" s="25"/>
    </row>
    <row r="22" spans="1:9" ht="54.75" customHeight="1">
      <c r="A22" s="4"/>
      <c r="B22" s="22" t="s">
        <v>139</v>
      </c>
      <c r="C22" s="22" t="s">
        <v>140</v>
      </c>
      <c r="D22" s="22" t="s">
        <v>141</v>
      </c>
      <c r="E22" s="24">
        <v>0.96</v>
      </c>
      <c r="F22" s="24">
        <v>0.96</v>
      </c>
      <c r="G22" s="25">
        <v>10</v>
      </c>
      <c r="H22" s="25">
        <v>10</v>
      </c>
      <c r="I22" s="25"/>
    </row>
    <row r="23" spans="1:9" ht="24" customHeight="1">
      <c r="A23" s="5" t="s">
        <v>142</v>
      </c>
      <c r="B23" s="6"/>
      <c r="C23" s="6"/>
      <c r="D23" s="6"/>
      <c r="E23" s="6"/>
      <c r="F23" s="6"/>
      <c r="G23" s="6">
        <f>SUM(G12:G22)+G5</f>
        <v>100</v>
      </c>
      <c r="H23" s="6">
        <f>SUM(H12:H22)+I5</f>
        <v>100</v>
      </c>
      <c r="I23" s="21"/>
    </row>
    <row r="24" spans="1:9" ht="33" customHeight="1">
      <c r="A24" s="31" t="s">
        <v>143</v>
      </c>
      <c r="B24" s="31"/>
      <c r="C24" s="31"/>
      <c r="D24" s="31"/>
      <c r="E24" s="31"/>
      <c r="F24" s="31"/>
      <c r="G24" s="31"/>
      <c r="H24" s="31"/>
      <c r="I24" s="31"/>
    </row>
  </sheetData>
  <sheetProtection/>
  <mergeCells count="19">
    <mergeCell ref="A2:I2"/>
    <mergeCell ref="B3:I3"/>
    <mergeCell ref="B4:C4"/>
    <mergeCell ref="B5:C5"/>
    <mergeCell ref="B6:C6"/>
    <mergeCell ref="B7:C7"/>
    <mergeCell ref="B8:C8"/>
    <mergeCell ref="B9:E9"/>
    <mergeCell ref="F9:I9"/>
    <mergeCell ref="B10:E10"/>
    <mergeCell ref="F10:I10"/>
    <mergeCell ref="A23:F23"/>
    <mergeCell ref="A24:I24"/>
    <mergeCell ref="A4:A8"/>
    <mergeCell ref="A9:A10"/>
    <mergeCell ref="A11:A22"/>
    <mergeCell ref="B12:B18"/>
    <mergeCell ref="B19:B21"/>
    <mergeCell ref="C12:C13"/>
  </mergeCells>
  <printOptions/>
  <pageMargins left="0.75" right="0.75" top="1" bottom="1" header="0.5118055555555555" footer="0.5118055555555555"/>
  <pageSetup fitToHeight="0" fitToWidth="1" orientation="portrait" paperSize="9" scale="87"/>
</worksheet>
</file>

<file path=xl/worksheets/sheet5.xml><?xml version="1.0" encoding="utf-8"?>
<worksheet xmlns="http://schemas.openxmlformats.org/spreadsheetml/2006/main" xmlns:r="http://schemas.openxmlformats.org/officeDocument/2006/relationships">
  <sheetPr>
    <pageSetUpPr fitToPage="1"/>
  </sheetPr>
  <dimension ref="A1:I24"/>
  <sheetViews>
    <sheetView zoomScaleSheetLayoutView="100" workbookViewId="0" topLeftCell="A16">
      <selection activeCell="L25" sqref="L25"/>
    </sheetView>
  </sheetViews>
  <sheetFormatPr defaultColWidth="9.00390625" defaultRowHeight="14.25"/>
  <cols>
    <col min="2" max="2" width="10.125" style="0" customWidth="1"/>
    <col min="3" max="3" width="11.75390625" style="0" customWidth="1"/>
    <col min="4" max="4" width="16.375" style="0" customWidth="1"/>
  </cols>
  <sheetData>
    <row r="1" ht="14.25">
      <c r="A1" s="1" t="s">
        <v>60</v>
      </c>
    </row>
    <row r="2" spans="1:9" ht="31.5" customHeight="1">
      <c r="A2" s="2" t="s">
        <v>144</v>
      </c>
      <c r="B2" s="3"/>
      <c r="C2" s="3"/>
      <c r="D2" s="3"/>
      <c r="E2" s="3"/>
      <c r="F2" s="3"/>
      <c r="G2" s="3"/>
      <c r="H2" s="3"/>
      <c r="I2" s="3"/>
    </row>
    <row r="3" spans="1:9" ht="28.5">
      <c r="A3" s="4" t="s">
        <v>145</v>
      </c>
      <c r="B3" s="5" t="s">
        <v>23</v>
      </c>
      <c r="C3" s="6"/>
      <c r="D3" s="6"/>
      <c r="E3" s="6"/>
      <c r="F3" s="6"/>
      <c r="G3" s="6"/>
      <c r="H3" s="6"/>
      <c r="I3" s="6"/>
    </row>
    <row r="4" spans="1:9" ht="28.5">
      <c r="A4" s="7" t="s">
        <v>146</v>
      </c>
      <c r="B4" s="8"/>
      <c r="C4" s="8"/>
      <c r="D4" s="9" t="s">
        <v>65</v>
      </c>
      <c r="E4" s="9" t="s">
        <v>66</v>
      </c>
      <c r="F4" s="9" t="s">
        <v>67</v>
      </c>
      <c r="G4" s="9" t="s">
        <v>68</v>
      </c>
      <c r="H4" s="9" t="s">
        <v>69</v>
      </c>
      <c r="I4" s="9" t="s">
        <v>70</v>
      </c>
    </row>
    <row r="5" spans="1:9" ht="15.75" customHeight="1">
      <c r="A5" s="10"/>
      <c r="B5" s="5" t="s">
        <v>71</v>
      </c>
      <c r="C5" s="6"/>
      <c r="D5" s="8">
        <v>27</v>
      </c>
      <c r="E5" s="11">
        <v>26.96</v>
      </c>
      <c r="F5" s="11">
        <v>26.96</v>
      </c>
      <c r="G5" s="8">
        <v>10</v>
      </c>
      <c r="H5" s="12">
        <f>F5/E5</f>
        <v>1</v>
      </c>
      <c r="I5" s="8">
        <v>10</v>
      </c>
    </row>
    <row r="6" spans="1:9" ht="14.25">
      <c r="A6" s="10"/>
      <c r="B6" s="13" t="s">
        <v>147</v>
      </c>
      <c r="C6" s="14"/>
      <c r="D6" s="8">
        <v>27</v>
      </c>
      <c r="E6" s="4">
        <v>26.96</v>
      </c>
      <c r="F6" s="11">
        <v>26.96</v>
      </c>
      <c r="G6" s="15"/>
      <c r="H6" s="15"/>
      <c r="I6" s="15"/>
    </row>
    <row r="7" spans="1:9" ht="14.25">
      <c r="A7" s="10"/>
      <c r="B7" s="16" t="s">
        <v>148</v>
      </c>
      <c r="C7" s="17"/>
      <c r="D7" s="15"/>
      <c r="E7" s="4"/>
      <c r="F7" s="4"/>
      <c r="G7" s="15"/>
      <c r="H7" s="15"/>
      <c r="I7" s="15"/>
    </row>
    <row r="8" spans="1:9" ht="14.25">
      <c r="A8" s="18"/>
      <c r="B8" s="16" t="s">
        <v>149</v>
      </c>
      <c r="C8" s="17"/>
      <c r="D8" s="15"/>
      <c r="E8" s="15"/>
      <c r="F8" s="19"/>
      <c r="G8" s="19"/>
      <c r="H8" s="19"/>
      <c r="I8" s="19"/>
    </row>
    <row r="9" spans="1:9" ht="14.25">
      <c r="A9" s="5" t="s">
        <v>80</v>
      </c>
      <c r="B9" s="5" t="s">
        <v>81</v>
      </c>
      <c r="C9" s="6"/>
      <c r="D9" s="6"/>
      <c r="E9" s="6"/>
      <c r="F9" s="5" t="s">
        <v>82</v>
      </c>
      <c r="G9" s="6"/>
      <c r="H9" s="6"/>
      <c r="I9" s="6"/>
    </row>
    <row r="10" spans="1:9" ht="138.75" customHeight="1">
      <c r="A10" s="6"/>
      <c r="B10" s="20" t="s">
        <v>184</v>
      </c>
      <c r="C10" s="21"/>
      <c r="D10" s="21"/>
      <c r="E10" s="21"/>
      <c r="F10" s="21" t="s">
        <v>185</v>
      </c>
      <c r="G10" s="21"/>
      <c r="H10" s="21"/>
      <c r="I10" s="21"/>
    </row>
    <row r="11" spans="1:9" ht="42.75">
      <c r="A11" s="4" t="s">
        <v>85</v>
      </c>
      <c r="B11" s="4" t="s">
        <v>86</v>
      </c>
      <c r="C11" s="4" t="s">
        <v>87</v>
      </c>
      <c r="D11" s="4" t="s">
        <v>88</v>
      </c>
      <c r="E11" s="4" t="s">
        <v>89</v>
      </c>
      <c r="F11" s="4" t="s">
        <v>90</v>
      </c>
      <c r="G11" s="4" t="s">
        <v>68</v>
      </c>
      <c r="H11" s="4" t="s">
        <v>70</v>
      </c>
      <c r="I11" s="4" t="s">
        <v>91</v>
      </c>
    </row>
    <row r="12" spans="1:9" ht="31.5" customHeight="1">
      <c r="A12" s="4"/>
      <c r="B12" s="22" t="s">
        <v>92</v>
      </c>
      <c r="C12" s="22" t="s">
        <v>93</v>
      </c>
      <c r="D12" s="22" t="s">
        <v>94</v>
      </c>
      <c r="E12" s="4" t="s">
        <v>95</v>
      </c>
      <c r="F12" s="24" t="s">
        <v>96</v>
      </c>
      <c r="G12" s="25">
        <v>5</v>
      </c>
      <c r="H12" s="25">
        <v>5</v>
      </c>
      <c r="I12" s="21"/>
    </row>
    <row r="13" spans="1:9" ht="30" customHeight="1">
      <c r="A13" s="4"/>
      <c r="B13" s="22"/>
      <c r="C13" s="22"/>
      <c r="D13" s="22" t="s">
        <v>186</v>
      </c>
      <c r="E13" s="4" t="s">
        <v>98</v>
      </c>
      <c r="F13" s="4" t="s">
        <v>99</v>
      </c>
      <c r="G13" s="25">
        <v>5</v>
      </c>
      <c r="H13" s="25">
        <v>5</v>
      </c>
      <c r="I13" s="21"/>
    </row>
    <row r="14" spans="1:9" ht="31.5" customHeight="1">
      <c r="A14" s="4"/>
      <c r="B14" s="22"/>
      <c r="C14" s="22" t="s">
        <v>114</v>
      </c>
      <c r="D14" s="22" t="s">
        <v>187</v>
      </c>
      <c r="E14" s="4" t="s">
        <v>156</v>
      </c>
      <c r="F14" s="24">
        <v>1</v>
      </c>
      <c r="G14" s="25">
        <v>10</v>
      </c>
      <c r="H14" s="25">
        <v>10</v>
      </c>
      <c r="I14" s="21"/>
    </row>
    <row r="15" spans="1:9" ht="31.5" customHeight="1">
      <c r="A15" s="4"/>
      <c r="B15" s="22"/>
      <c r="C15" s="22" t="s">
        <v>121</v>
      </c>
      <c r="D15" s="22" t="s">
        <v>188</v>
      </c>
      <c r="E15" s="4" t="s">
        <v>123</v>
      </c>
      <c r="F15" s="4" t="s">
        <v>123</v>
      </c>
      <c r="G15" s="25">
        <v>10</v>
      </c>
      <c r="H15" s="25">
        <v>10</v>
      </c>
      <c r="I15" s="21"/>
    </row>
    <row r="16" spans="1:9" ht="28.5">
      <c r="A16" s="4"/>
      <c r="B16" s="22"/>
      <c r="C16" s="22" t="s">
        <v>158</v>
      </c>
      <c r="D16" s="22" t="s">
        <v>159</v>
      </c>
      <c r="E16" s="4" t="s">
        <v>128</v>
      </c>
      <c r="F16" s="24" t="s">
        <v>128</v>
      </c>
      <c r="G16" s="25">
        <v>8</v>
      </c>
      <c r="H16" s="25">
        <v>8</v>
      </c>
      <c r="I16" s="21"/>
    </row>
    <row r="17" spans="1:9" ht="36" customHeight="1">
      <c r="A17" s="4"/>
      <c r="B17" s="22"/>
      <c r="C17" s="22" t="s">
        <v>160</v>
      </c>
      <c r="D17" s="22" t="s">
        <v>161</v>
      </c>
      <c r="E17" s="4" t="s">
        <v>162</v>
      </c>
      <c r="F17" s="24" t="s">
        <v>162</v>
      </c>
      <c r="G17" s="25">
        <v>8</v>
      </c>
      <c r="H17" s="25">
        <v>8</v>
      </c>
      <c r="I17" s="21"/>
    </row>
    <row r="18" spans="1:9" ht="36" customHeight="1">
      <c r="A18" s="4"/>
      <c r="B18" s="22"/>
      <c r="C18" s="22" t="s">
        <v>163</v>
      </c>
      <c r="D18" s="22" t="s">
        <v>164</v>
      </c>
      <c r="E18" s="4" t="s">
        <v>162</v>
      </c>
      <c r="F18" s="24" t="s">
        <v>162</v>
      </c>
      <c r="G18" s="25">
        <v>4</v>
      </c>
      <c r="H18" s="25">
        <v>4</v>
      </c>
      <c r="I18" s="21"/>
    </row>
    <row r="19" spans="1:9" ht="36" customHeight="1">
      <c r="A19" s="4"/>
      <c r="B19" s="22" t="s">
        <v>131</v>
      </c>
      <c r="C19" s="22" t="s">
        <v>165</v>
      </c>
      <c r="D19" s="4" t="s">
        <v>166</v>
      </c>
      <c r="E19" s="28" t="s">
        <v>167</v>
      </c>
      <c r="F19" s="28" t="s">
        <v>167</v>
      </c>
      <c r="G19" s="29">
        <v>10</v>
      </c>
      <c r="H19" s="29">
        <v>10</v>
      </c>
      <c r="I19" s="25"/>
    </row>
    <row r="20" spans="1:9" ht="36" customHeight="1">
      <c r="A20" s="4"/>
      <c r="B20" s="22"/>
      <c r="C20" s="30" t="s">
        <v>168</v>
      </c>
      <c r="D20" s="4" t="s">
        <v>189</v>
      </c>
      <c r="E20" s="4" t="s">
        <v>162</v>
      </c>
      <c r="F20" s="28" t="s">
        <v>162</v>
      </c>
      <c r="G20" s="25">
        <v>10</v>
      </c>
      <c r="H20" s="25">
        <v>10</v>
      </c>
      <c r="I20" s="25"/>
    </row>
    <row r="21" spans="1:9" ht="36" customHeight="1">
      <c r="A21" s="4"/>
      <c r="B21" s="22"/>
      <c r="C21" s="30" t="s">
        <v>171</v>
      </c>
      <c r="D21" s="30" t="s">
        <v>172</v>
      </c>
      <c r="E21" s="4" t="s">
        <v>173</v>
      </c>
      <c r="F21" s="4" t="s">
        <v>173</v>
      </c>
      <c r="G21" s="25">
        <v>10</v>
      </c>
      <c r="H21" s="25">
        <v>10</v>
      </c>
      <c r="I21" s="25"/>
    </row>
    <row r="22" spans="1:9" ht="54.75" customHeight="1">
      <c r="A22" s="4"/>
      <c r="B22" s="22" t="s">
        <v>139</v>
      </c>
      <c r="C22" s="22" t="s">
        <v>140</v>
      </c>
      <c r="D22" s="22" t="s">
        <v>190</v>
      </c>
      <c r="E22" s="24">
        <v>0.96</v>
      </c>
      <c r="F22" s="24">
        <v>0.96</v>
      </c>
      <c r="G22" s="25">
        <v>10</v>
      </c>
      <c r="H22" s="25">
        <v>10</v>
      </c>
      <c r="I22" s="25"/>
    </row>
    <row r="23" spans="1:9" ht="24" customHeight="1">
      <c r="A23" s="5" t="s">
        <v>142</v>
      </c>
      <c r="B23" s="6"/>
      <c r="C23" s="6"/>
      <c r="D23" s="6"/>
      <c r="E23" s="6"/>
      <c r="F23" s="6"/>
      <c r="G23" s="6">
        <f>SUM(G12:G22)+G5</f>
        <v>100</v>
      </c>
      <c r="H23" s="6">
        <f>SUM(H12:H22)+I5</f>
        <v>100</v>
      </c>
      <c r="I23" s="21"/>
    </row>
    <row r="24" spans="1:9" ht="33" customHeight="1">
      <c r="A24" s="31" t="s">
        <v>143</v>
      </c>
      <c r="B24" s="31"/>
      <c r="C24" s="31"/>
      <c r="D24" s="31"/>
      <c r="E24" s="31"/>
      <c r="F24" s="31"/>
      <c r="G24" s="31"/>
      <c r="H24" s="31"/>
      <c r="I24" s="31"/>
    </row>
  </sheetData>
  <sheetProtection/>
  <mergeCells count="19">
    <mergeCell ref="A2:I2"/>
    <mergeCell ref="B3:I3"/>
    <mergeCell ref="B4:C4"/>
    <mergeCell ref="B5:C5"/>
    <mergeCell ref="B6:C6"/>
    <mergeCell ref="B7:C7"/>
    <mergeCell ref="B8:C8"/>
    <mergeCell ref="B9:E9"/>
    <mergeCell ref="F9:I9"/>
    <mergeCell ref="B10:E10"/>
    <mergeCell ref="F10:I10"/>
    <mergeCell ref="A23:F23"/>
    <mergeCell ref="A24:I24"/>
    <mergeCell ref="A4:A8"/>
    <mergeCell ref="A9:A10"/>
    <mergeCell ref="A11:A22"/>
    <mergeCell ref="B12:B18"/>
    <mergeCell ref="B19:B21"/>
    <mergeCell ref="C12:C13"/>
  </mergeCells>
  <printOptions/>
  <pageMargins left="0.7513888888888889" right="0.7513888888888889" top="0.60625" bottom="0.60625" header="0.5118055555555555" footer="0.5118055555555555"/>
  <pageSetup fitToHeight="0" fitToWidth="1" horizontalDpi="600" verticalDpi="600" orientation="portrait" paperSize="9" scale="87"/>
</worksheet>
</file>

<file path=xl/worksheets/sheet6.xml><?xml version="1.0" encoding="utf-8"?>
<worksheet xmlns="http://schemas.openxmlformats.org/spreadsheetml/2006/main" xmlns:r="http://schemas.openxmlformats.org/officeDocument/2006/relationships">
  <sheetPr>
    <pageSetUpPr fitToPage="1"/>
  </sheetPr>
  <dimension ref="A1:I23"/>
  <sheetViews>
    <sheetView zoomScaleSheetLayoutView="100" workbookViewId="0" topLeftCell="A16">
      <selection activeCell="M10" sqref="M10"/>
    </sheetView>
  </sheetViews>
  <sheetFormatPr defaultColWidth="9.00390625" defaultRowHeight="14.25"/>
  <cols>
    <col min="3" max="3" width="11.75390625" style="0" customWidth="1"/>
    <col min="4" max="4" width="16.375" style="0" customWidth="1"/>
  </cols>
  <sheetData>
    <row r="1" ht="14.25">
      <c r="A1" s="1" t="s">
        <v>60</v>
      </c>
    </row>
    <row r="2" spans="1:9" ht="31.5" customHeight="1">
      <c r="A2" s="2" t="s">
        <v>144</v>
      </c>
      <c r="B2" s="3"/>
      <c r="C2" s="3"/>
      <c r="D2" s="3"/>
      <c r="E2" s="3"/>
      <c r="F2" s="3"/>
      <c r="G2" s="3"/>
      <c r="H2" s="3"/>
      <c r="I2" s="3"/>
    </row>
    <row r="3" spans="1:9" ht="28.5">
      <c r="A3" s="4" t="s">
        <v>145</v>
      </c>
      <c r="B3" s="5" t="s">
        <v>24</v>
      </c>
      <c r="C3" s="6"/>
      <c r="D3" s="6"/>
      <c r="E3" s="6"/>
      <c r="F3" s="6"/>
      <c r="G3" s="6"/>
      <c r="H3" s="6"/>
      <c r="I3" s="6"/>
    </row>
    <row r="4" spans="1:9" ht="28.5">
      <c r="A4" s="7" t="s">
        <v>146</v>
      </c>
      <c r="B4" s="8"/>
      <c r="C4" s="8"/>
      <c r="D4" s="9" t="s">
        <v>65</v>
      </c>
      <c r="E4" s="9" t="s">
        <v>66</v>
      </c>
      <c r="F4" s="9" t="s">
        <v>67</v>
      </c>
      <c r="G4" s="9" t="s">
        <v>68</v>
      </c>
      <c r="H4" s="9" t="s">
        <v>69</v>
      </c>
      <c r="I4" s="9" t="s">
        <v>70</v>
      </c>
    </row>
    <row r="5" spans="1:9" ht="15.75" customHeight="1">
      <c r="A5" s="10"/>
      <c r="B5" s="5" t="s">
        <v>71</v>
      </c>
      <c r="C5" s="6"/>
      <c r="D5" s="8">
        <v>70</v>
      </c>
      <c r="E5" s="11">
        <v>69.35</v>
      </c>
      <c r="F5" s="11">
        <v>69.35</v>
      </c>
      <c r="G5" s="8">
        <v>10</v>
      </c>
      <c r="H5" s="12">
        <f>F5/E5</f>
        <v>1</v>
      </c>
      <c r="I5" s="8">
        <v>10</v>
      </c>
    </row>
    <row r="6" spans="1:9" ht="14.25">
      <c r="A6" s="10"/>
      <c r="B6" s="13" t="s">
        <v>147</v>
      </c>
      <c r="C6" s="14"/>
      <c r="D6" s="8">
        <v>70</v>
      </c>
      <c r="E6" s="4">
        <v>69.35</v>
      </c>
      <c r="F6" s="4">
        <v>69.35</v>
      </c>
      <c r="G6" s="15"/>
      <c r="H6" s="15"/>
      <c r="I6" s="15"/>
    </row>
    <row r="7" spans="1:9" ht="14.25">
      <c r="A7" s="10"/>
      <c r="B7" s="16" t="s">
        <v>148</v>
      </c>
      <c r="C7" s="17"/>
      <c r="D7" s="15"/>
      <c r="E7" s="4"/>
      <c r="F7" s="4"/>
      <c r="G7" s="15"/>
      <c r="H7" s="15"/>
      <c r="I7" s="15"/>
    </row>
    <row r="8" spans="1:9" ht="14.25">
      <c r="A8" s="18"/>
      <c r="B8" s="16" t="s">
        <v>149</v>
      </c>
      <c r="C8" s="17"/>
      <c r="D8" s="15"/>
      <c r="E8" s="15"/>
      <c r="F8" s="19"/>
      <c r="G8" s="19"/>
      <c r="H8" s="19"/>
      <c r="I8" s="19"/>
    </row>
    <row r="9" spans="1:9" ht="14.25">
      <c r="A9" s="5" t="s">
        <v>80</v>
      </c>
      <c r="B9" s="5" t="s">
        <v>81</v>
      </c>
      <c r="C9" s="6"/>
      <c r="D9" s="6"/>
      <c r="E9" s="6"/>
      <c r="F9" s="5" t="s">
        <v>82</v>
      </c>
      <c r="G9" s="6"/>
      <c r="H9" s="6"/>
      <c r="I9" s="6"/>
    </row>
    <row r="10" spans="1:9" ht="217.5" customHeight="1">
      <c r="A10" s="6"/>
      <c r="B10" s="20" t="s">
        <v>191</v>
      </c>
      <c r="C10" s="21"/>
      <c r="D10" s="21"/>
      <c r="E10" s="21"/>
      <c r="F10" s="21" t="s">
        <v>192</v>
      </c>
      <c r="G10" s="21"/>
      <c r="H10" s="21"/>
      <c r="I10" s="21"/>
    </row>
    <row r="11" spans="1:9" ht="42.75">
      <c r="A11" s="4" t="s">
        <v>85</v>
      </c>
      <c r="B11" s="4" t="s">
        <v>86</v>
      </c>
      <c r="C11" s="4" t="s">
        <v>87</v>
      </c>
      <c r="D11" s="4" t="s">
        <v>88</v>
      </c>
      <c r="E11" s="4" t="s">
        <v>89</v>
      </c>
      <c r="F11" s="4" t="s">
        <v>90</v>
      </c>
      <c r="G11" s="4" t="s">
        <v>68</v>
      </c>
      <c r="H11" s="4" t="s">
        <v>70</v>
      </c>
      <c r="I11" s="4" t="s">
        <v>91</v>
      </c>
    </row>
    <row r="12" spans="1:9" ht="31.5" customHeight="1">
      <c r="A12" s="4"/>
      <c r="B12" s="22" t="s">
        <v>92</v>
      </c>
      <c r="C12" s="22" t="s">
        <v>93</v>
      </c>
      <c r="D12" s="22" t="s">
        <v>193</v>
      </c>
      <c r="E12" s="4" t="s">
        <v>194</v>
      </c>
      <c r="F12" s="24" t="s">
        <v>195</v>
      </c>
      <c r="G12" s="25">
        <v>10</v>
      </c>
      <c r="H12" s="25">
        <v>10</v>
      </c>
      <c r="I12" s="21"/>
    </row>
    <row r="13" spans="1:9" ht="31.5" customHeight="1">
      <c r="A13" s="4"/>
      <c r="B13" s="22"/>
      <c r="C13" s="22" t="s">
        <v>114</v>
      </c>
      <c r="D13" s="22" t="s">
        <v>196</v>
      </c>
      <c r="E13" s="4" t="s">
        <v>156</v>
      </c>
      <c r="F13" s="24">
        <v>1</v>
      </c>
      <c r="G13" s="25">
        <v>10</v>
      </c>
      <c r="H13" s="25">
        <v>10</v>
      </c>
      <c r="I13" s="21"/>
    </row>
    <row r="14" spans="1:9" ht="31.5" customHeight="1">
      <c r="A14" s="4"/>
      <c r="B14" s="22"/>
      <c r="C14" s="22" t="s">
        <v>121</v>
      </c>
      <c r="D14" s="22" t="s">
        <v>197</v>
      </c>
      <c r="E14" s="4" t="s">
        <v>123</v>
      </c>
      <c r="F14" s="24" t="s">
        <v>123</v>
      </c>
      <c r="G14" s="25">
        <v>10</v>
      </c>
      <c r="H14" s="25">
        <v>10</v>
      </c>
      <c r="I14" s="21"/>
    </row>
    <row r="15" spans="1:9" ht="28.5">
      <c r="A15" s="4"/>
      <c r="B15" s="22"/>
      <c r="C15" s="22" t="s">
        <v>158</v>
      </c>
      <c r="D15" s="22" t="s">
        <v>159</v>
      </c>
      <c r="E15" s="4" t="s">
        <v>128</v>
      </c>
      <c r="F15" s="24" t="s">
        <v>128</v>
      </c>
      <c r="G15" s="25">
        <v>8</v>
      </c>
      <c r="H15" s="25">
        <v>8</v>
      </c>
      <c r="I15" s="21"/>
    </row>
    <row r="16" spans="1:9" ht="34.5" customHeight="1">
      <c r="A16" s="4"/>
      <c r="B16" s="22"/>
      <c r="C16" s="22" t="s">
        <v>160</v>
      </c>
      <c r="D16" s="22" t="s">
        <v>161</v>
      </c>
      <c r="E16" s="4" t="s">
        <v>162</v>
      </c>
      <c r="F16" s="24" t="s">
        <v>162</v>
      </c>
      <c r="G16" s="25">
        <v>8</v>
      </c>
      <c r="H16" s="25">
        <v>8</v>
      </c>
      <c r="I16" s="21"/>
    </row>
    <row r="17" spans="1:9" ht="34.5" customHeight="1">
      <c r="A17" s="4"/>
      <c r="B17" s="22"/>
      <c r="C17" s="22" t="s">
        <v>163</v>
      </c>
      <c r="D17" s="22" t="s">
        <v>164</v>
      </c>
      <c r="E17" s="4" t="s">
        <v>162</v>
      </c>
      <c r="F17" s="24" t="s">
        <v>162</v>
      </c>
      <c r="G17" s="25">
        <v>4</v>
      </c>
      <c r="H17" s="25">
        <v>4</v>
      </c>
      <c r="I17" s="21"/>
    </row>
    <row r="18" spans="1:9" ht="34.5" customHeight="1">
      <c r="A18" s="4"/>
      <c r="B18" s="22" t="s">
        <v>131</v>
      </c>
      <c r="C18" s="22" t="s">
        <v>165</v>
      </c>
      <c r="D18" s="4" t="s">
        <v>166</v>
      </c>
      <c r="E18" s="28" t="s">
        <v>167</v>
      </c>
      <c r="F18" s="28" t="s">
        <v>167</v>
      </c>
      <c r="G18" s="29">
        <v>10</v>
      </c>
      <c r="H18" s="29">
        <v>10</v>
      </c>
      <c r="I18" s="25"/>
    </row>
    <row r="19" spans="1:9" ht="34.5" customHeight="1">
      <c r="A19" s="4"/>
      <c r="B19" s="22"/>
      <c r="C19" s="30" t="s">
        <v>168</v>
      </c>
      <c r="D19" s="4" t="s">
        <v>198</v>
      </c>
      <c r="E19" s="4" t="s">
        <v>162</v>
      </c>
      <c r="F19" s="28" t="s">
        <v>162</v>
      </c>
      <c r="G19" s="25">
        <v>10</v>
      </c>
      <c r="H19" s="25">
        <v>10</v>
      </c>
      <c r="I19" s="25"/>
    </row>
    <row r="20" spans="1:9" ht="34.5" customHeight="1">
      <c r="A20" s="4"/>
      <c r="B20" s="22"/>
      <c r="C20" s="30" t="s">
        <v>171</v>
      </c>
      <c r="D20" s="30" t="s">
        <v>172</v>
      </c>
      <c r="E20" s="4" t="s">
        <v>173</v>
      </c>
      <c r="F20" s="4" t="s">
        <v>173</v>
      </c>
      <c r="G20" s="25">
        <v>10</v>
      </c>
      <c r="H20" s="25">
        <v>10</v>
      </c>
      <c r="I20" s="25"/>
    </row>
    <row r="21" spans="1:9" ht="54" customHeight="1">
      <c r="A21" s="4"/>
      <c r="B21" s="22" t="s">
        <v>139</v>
      </c>
      <c r="C21" s="22" t="s">
        <v>140</v>
      </c>
      <c r="D21" s="22" t="s">
        <v>141</v>
      </c>
      <c r="E21" s="24">
        <v>0.96</v>
      </c>
      <c r="F21" s="24">
        <v>0.96</v>
      </c>
      <c r="G21" s="25">
        <v>10</v>
      </c>
      <c r="H21" s="25">
        <v>10</v>
      </c>
      <c r="I21" s="25"/>
    </row>
    <row r="22" spans="1:9" ht="24" customHeight="1">
      <c r="A22" s="5" t="s">
        <v>142</v>
      </c>
      <c r="B22" s="6"/>
      <c r="C22" s="6"/>
      <c r="D22" s="6"/>
      <c r="E22" s="6"/>
      <c r="F22" s="6"/>
      <c r="G22" s="6">
        <f>SUM(G12:G21)+G5</f>
        <v>100</v>
      </c>
      <c r="H22" s="6">
        <f>SUM(H12:H21)+I5</f>
        <v>100</v>
      </c>
      <c r="I22" s="21"/>
    </row>
    <row r="23" spans="1:9" ht="33" customHeight="1">
      <c r="A23" s="31" t="s">
        <v>143</v>
      </c>
      <c r="B23" s="31"/>
      <c r="C23" s="31"/>
      <c r="D23" s="31"/>
      <c r="E23" s="31"/>
      <c r="F23" s="31"/>
      <c r="G23" s="31"/>
      <c r="H23" s="31"/>
      <c r="I23" s="31"/>
    </row>
  </sheetData>
  <sheetProtection/>
  <mergeCells count="18">
    <mergeCell ref="A2:I2"/>
    <mergeCell ref="B3:I3"/>
    <mergeCell ref="B4:C4"/>
    <mergeCell ref="B5:C5"/>
    <mergeCell ref="B6:C6"/>
    <mergeCell ref="B7:C7"/>
    <mergeCell ref="B8:C8"/>
    <mergeCell ref="B9:E9"/>
    <mergeCell ref="F9:I9"/>
    <mergeCell ref="B10:E10"/>
    <mergeCell ref="F10:I10"/>
    <mergeCell ref="A22:F22"/>
    <mergeCell ref="A23:I23"/>
    <mergeCell ref="A4:A8"/>
    <mergeCell ref="A9:A10"/>
    <mergeCell ref="A11:A21"/>
    <mergeCell ref="B12:B17"/>
    <mergeCell ref="B18:B20"/>
  </mergeCells>
  <printOptions/>
  <pageMargins left="0.75" right="0.75" top="1" bottom="1" header="0.5118055555555555" footer="0.5118055555555555"/>
  <pageSetup fitToHeight="0" fitToWidth="1" orientation="portrait" paperSize="9" scale="88"/>
</worksheet>
</file>

<file path=xl/worksheets/sheet7.xml><?xml version="1.0" encoding="utf-8"?>
<worksheet xmlns="http://schemas.openxmlformats.org/spreadsheetml/2006/main" xmlns:r="http://schemas.openxmlformats.org/officeDocument/2006/relationships">
  <sheetPr>
    <pageSetUpPr fitToPage="1"/>
  </sheetPr>
  <dimension ref="A1:I27"/>
  <sheetViews>
    <sheetView zoomScaleSheetLayoutView="100" workbookViewId="0" topLeftCell="A16">
      <selection activeCell="K12" sqref="K12"/>
    </sheetView>
  </sheetViews>
  <sheetFormatPr defaultColWidth="9.00390625" defaultRowHeight="14.25"/>
  <cols>
    <col min="3" max="3" width="11.75390625" style="0" customWidth="1"/>
    <col min="4" max="4" width="16.375" style="0" customWidth="1"/>
  </cols>
  <sheetData>
    <row r="1" ht="14.25">
      <c r="A1" s="1" t="s">
        <v>60</v>
      </c>
    </row>
    <row r="2" spans="1:9" ht="31.5" customHeight="1">
      <c r="A2" s="2" t="s">
        <v>144</v>
      </c>
      <c r="B2" s="3"/>
      <c r="C2" s="3"/>
      <c r="D2" s="3"/>
      <c r="E2" s="3"/>
      <c r="F2" s="3"/>
      <c r="G2" s="3"/>
      <c r="H2" s="3"/>
      <c r="I2" s="3"/>
    </row>
    <row r="3" spans="1:9" ht="28.5">
      <c r="A3" s="4" t="s">
        <v>145</v>
      </c>
      <c r="B3" s="5" t="s">
        <v>199</v>
      </c>
      <c r="C3" s="6"/>
      <c r="D3" s="6"/>
      <c r="E3" s="6"/>
      <c r="F3" s="6"/>
      <c r="G3" s="6"/>
      <c r="H3" s="6"/>
      <c r="I3" s="6"/>
    </row>
    <row r="4" spans="1:9" ht="28.5">
      <c r="A4" s="7" t="s">
        <v>146</v>
      </c>
      <c r="B4" s="8"/>
      <c r="C4" s="8"/>
      <c r="D4" s="9" t="s">
        <v>65</v>
      </c>
      <c r="E4" s="9" t="s">
        <v>66</v>
      </c>
      <c r="F4" s="9" t="s">
        <v>67</v>
      </c>
      <c r="G4" s="9" t="s">
        <v>68</v>
      </c>
      <c r="H4" s="9" t="s">
        <v>69</v>
      </c>
      <c r="I4" s="9" t="s">
        <v>70</v>
      </c>
    </row>
    <row r="5" spans="1:9" ht="15.75" customHeight="1">
      <c r="A5" s="10"/>
      <c r="B5" s="5" t="s">
        <v>71</v>
      </c>
      <c r="C5" s="6"/>
      <c r="D5" s="8">
        <v>14.5</v>
      </c>
      <c r="E5" s="11">
        <v>11.9</v>
      </c>
      <c r="F5" s="11">
        <v>11.9</v>
      </c>
      <c r="G5" s="8">
        <v>10</v>
      </c>
      <c r="H5" s="12">
        <f>F5/E5</f>
        <v>1</v>
      </c>
      <c r="I5" s="8">
        <v>10</v>
      </c>
    </row>
    <row r="6" spans="1:9" ht="14.25">
      <c r="A6" s="10"/>
      <c r="B6" s="13" t="s">
        <v>147</v>
      </c>
      <c r="C6" s="14"/>
      <c r="D6" s="8">
        <v>14.5</v>
      </c>
      <c r="E6" s="4">
        <v>11.9</v>
      </c>
      <c r="F6" s="4">
        <v>11.9</v>
      </c>
      <c r="G6" s="15"/>
      <c r="H6" s="15"/>
      <c r="I6" s="15"/>
    </row>
    <row r="7" spans="1:9" ht="14.25">
      <c r="A7" s="10"/>
      <c r="B7" s="16" t="s">
        <v>148</v>
      </c>
      <c r="C7" s="17"/>
      <c r="D7" s="15"/>
      <c r="E7" s="4"/>
      <c r="F7" s="4"/>
      <c r="G7" s="15"/>
      <c r="H7" s="15"/>
      <c r="I7" s="15"/>
    </row>
    <row r="8" spans="1:9" ht="14.25">
      <c r="A8" s="18"/>
      <c r="B8" s="16" t="s">
        <v>149</v>
      </c>
      <c r="C8" s="17"/>
      <c r="D8" s="15"/>
      <c r="E8" s="15"/>
      <c r="F8" s="19"/>
      <c r="G8" s="19"/>
      <c r="H8" s="19"/>
      <c r="I8" s="19"/>
    </row>
    <row r="9" spans="1:9" ht="14.25">
      <c r="A9" s="5" t="s">
        <v>80</v>
      </c>
      <c r="B9" s="5" t="s">
        <v>81</v>
      </c>
      <c r="C9" s="6"/>
      <c r="D9" s="6"/>
      <c r="E9" s="6"/>
      <c r="F9" s="5" t="s">
        <v>82</v>
      </c>
      <c r="G9" s="6"/>
      <c r="H9" s="6"/>
      <c r="I9" s="6"/>
    </row>
    <row r="10" spans="1:9" ht="297" customHeight="1">
      <c r="A10" s="6"/>
      <c r="B10" s="20" t="s">
        <v>200</v>
      </c>
      <c r="C10" s="21"/>
      <c r="D10" s="21"/>
      <c r="E10" s="21"/>
      <c r="F10" s="21" t="s">
        <v>201</v>
      </c>
      <c r="G10" s="21"/>
      <c r="H10" s="21"/>
      <c r="I10" s="21"/>
    </row>
    <row r="11" spans="1:9" ht="42.75">
      <c r="A11" s="4" t="s">
        <v>85</v>
      </c>
      <c r="B11" s="4" t="s">
        <v>86</v>
      </c>
      <c r="C11" s="4" t="s">
        <v>87</v>
      </c>
      <c r="D11" s="4" t="s">
        <v>88</v>
      </c>
      <c r="E11" s="4" t="s">
        <v>89</v>
      </c>
      <c r="F11" s="4" t="s">
        <v>90</v>
      </c>
      <c r="G11" s="4" t="s">
        <v>68</v>
      </c>
      <c r="H11" s="4" t="s">
        <v>70</v>
      </c>
      <c r="I11" s="4" t="s">
        <v>91</v>
      </c>
    </row>
    <row r="12" spans="1:9" ht="31.5" customHeight="1">
      <c r="A12" s="4"/>
      <c r="B12" s="22" t="s">
        <v>92</v>
      </c>
      <c r="C12" s="23" t="s">
        <v>93</v>
      </c>
      <c r="D12" s="22" t="s">
        <v>202</v>
      </c>
      <c r="E12" s="4" t="s">
        <v>108</v>
      </c>
      <c r="F12" s="24" t="s">
        <v>108</v>
      </c>
      <c r="G12" s="25">
        <v>5</v>
      </c>
      <c r="H12" s="25">
        <v>5</v>
      </c>
      <c r="I12" s="21"/>
    </row>
    <row r="13" spans="1:9" ht="31.5" customHeight="1">
      <c r="A13" s="4"/>
      <c r="B13" s="22"/>
      <c r="C13" s="26"/>
      <c r="D13" s="22" t="s">
        <v>203</v>
      </c>
      <c r="E13" s="4" t="s">
        <v>113</v>
      </c>
      <c r="F13" s="24" t="s">
        <v>113</v>
      </c>
      <c r="G13" s="25">
        <v>5</v>
      </c>
      <c r="H13" s="25">
        <v>5</v>
      </c>
      <c r="I13" s="21"/>
    </row>
    <row r="14" spans="1:9" ht="31.5" customHeight="1">
      <c r="A14" s="4"/>
      <c r="B14" s="22"/>
      <c r="C14" s="26"/>
      <c r="D14" s="22" t="s">
        <v>204</v>
      </c>
      <c r="E14" s="4" t="s">
        <v>205</v>
      </c>
      <c r="F14" s="24" t="s">
        <v>195</v>
      </c>
      <c r="G14" s="25">
        <v>5</v>
      </c>
      <c r="H14" s="25">
        <v>5</v>
      </c>
      <c r="I14" s="21"/>
    </row>
    <row r="15" spans="1:9" ht="31.5" customHeight="1">
      <c r="A15" s="4"/>
      <c r="B15" s="22"/>
      <c r="C15" s="27"/>
      <c r="D15" s="22" t="s">
        <v>109</v>
      </c>
      <c r="E15" s="4" t="s">
        <v>110</v>
      </c>
      <c r="F15" s="24" t="s">
        <v>111</v>
      </c>
      <c r="G15" s="25">
        <v>5</v>
      </c>
      <c r="H15" s="25">
        <v>5</v>
      </c>
      <c r="I15" s="21"/>
    </row>
    <row r="16" spans="1:9" ht="31.5" customHeight="1">
      <c r="A16" s="4"/>
      <c r="B16" s="22"/>
      <c r="C16" s="23" t="s">
        <v>114</v>
      </c>
      <c r="D16" s="22" t="s">
        <v>206</v>
      </c>
      <c r="E16" s="4" t="s">
        <v>156</v>
      </c>
      <c r="F16" s="24">
        <v>1</v>
      </c>
      <c r="G16" s="25">
        <v>5</v>
      </c>
      <c r="H16" s="25">
        <v>5</v>
      </c>
      <c r="I16" s="21"/>
    </row>
    <row r="17" spans="1:9" ht="31.5" customHeight="1">
      <c r="A17" s="4"/>
      <c r="B17" s="22"/>
      <c r="C17" s="27"/>
      <c r="D17" s="22" t="s">
        <v>207</v>
      </c>
      <c r="E17" s="4" t="s">
        <v>156</v>
      </c>
      <c r="F17" s="24">
        <v>1</v>
      </c>
      <c r="G17" s="25">
        <v>5</v>
      </c>
      <c r="H17" s="25">
        <v>5</v>
      </c>
      <c r="I17" s="21"/>
    </row>
    <row r="18" spans="1:9" ht="37.5" customHeight="1">
      <c r="A18" s="4"/>
      <c r="B18" s="22"/>
      <c r="C18" s="22" t="s">
        <v>121</v>
      </c>
      <c r="D18" s="22" t="s">
        <v>208</v>
      </c>
      <c r="E18" s="4" t="s">
        <v>123</v>
      </c>
      <c r="F18" s="4" t="s">
        <v>123</v>
      </c>
      <c r="G18" s="25">
        <v>5</v>
      </c>
      <c r="H18" s="25">
        <v>5</v>
      </c>
      <c r="I18" s="21"/>
    </row>
    <row r="19" spans="1:9" ht="37.5" customHeight="1">
      <c r="A19" s="4"/>
      <c r="B19" s="22"/>
      <c r="C19" s="22" t="s">
        <v>158</v>
      </c>
      <c r="D19" s="22" t="s">
        <v>209</v>
      </c>
      <c r="E19" s="4" t="s">
        <v>210</v>
      </c>
      <c r="F19" s="24" t="s">
        <v>210</v>
      </c>
      <c r="G19" s="25">
        <v>5</v>
      </c>
      <c r="H19" s="25">
        <v>5</v>
      </c>
      <c r="I19" s="21"/>
    </row>
    <row r="20" spans="1:9" ht="37.5" customHeight="1">
      <c r="A20" s="4"/>
      <c r="B20" s="22"/>
      <c r="C20" s="22" t="s">
        <v>160</v>
      </c>
      <c r="D20" s="22" t="s">
        <v>161</v>
      </c>
      <c r="E20" s="4" t="s">
        <v>162</v>
      </c>
      <c r="F20" s="24" t="s">
        <v>162</v>
      </c>
      <c r="G20" s="25">
        <v>5</v>
      </c>
      <c r="H20" s="25">
        <v>5</v>
      </c>
      <c r="I20" s="21"/>
    </row>
    <row r="21" spans="1:9" ht="37.5" customHeight="1">
      <c r="A21" s="4"/>
      <c r="B21" s="22"/>
      <c r="C21" s="22" t="s">
        <v>163</v>
      </c>
      <c r="D21" s="22" t="s">
        <v>164</v>
      </c>
      <c r="E21" s="4" t="s">
        <v>162</v>
      </c>
      <c r="F21" s="24" t="s">
        <v>162</v>
      </c>
      <c r="G21" s="25">
        <v>5</v>
      </c>
      <c r="H21" s="25">
        <v>5</v>
      </c>
      <c r="I21" s="21"/>
    </row>
    <row r="22" spans="1:9" ht="37.5" customHeight="1">
      <c r="A22" s="4"/>
      <c r="B22" s="22" t="s">
        <v>131</v>
      </c>
      <c r="C22" s="22" t="s">
        <v>165</v>
      </c>
      <c r="D22" s="4" t="s">
        <v>166</v>
      </c>
      <c r="E22" s="28" t="s">
        <v>167</v>
      </c>
      <c r="F22" s="28" t="s">
        <v>167</v>
      </c>
      <c r="G22" s="29">
        <v>10</v>
      </c>
      <c r="H22" s="29">
        <v>10</v>
      </c>
      <c r="I22" s="25"/>
    </row>
    <row r="23" spans="1:9" ht="37.5" customHeight="1">
      <c r="A23" s="4"/>
      <c r="B23" s="22"/>
      <c r="C23" s="30" t="s">
        <v>168</v>
      </c>
      <c r="D23" s="4" t="s">
        <v>198</v>
      </c>
      <c r="E23" s="4" t="s">
        <v>162</v>
      </c>
      <c r="F23" s="28" t="s">
        <v>162</v>
      </c>
      <c r="G23" s="25">
        <v>10</v>
      </c>
      <c r="H23" s="25">
        <v>10</v>
      </c>
      <c r="I23" s="25"/>
    </row>
    <row r="24" spans="1:9" ht="37.5" customHeight="1">
      <c r="A24" s="4"/>
      <c r="B24" s="22"/>
      <c r="C24" s="30" t="s">
        <v>171</v>
      </c>
      <c r="D24" s="30" t="s">
        <v>172</v>
      </c>
      <c r="E24" s="4" t="s">
        <v>173</v>
      </c>
      <c r="F24" s="4" t="s">
        <v>173</v>
      </c>
      <c r="G24" s="25">
        <v>10</v>
      </c>
      <c r="H24" s="25">
        <v>10</v>
      </c>
      <c r="I24" s="25"/>
    </row>
    <row r="25" spans="1:9" ht="48" customHeight="1">
      <c r="A25" s="4"/>
      <c r="B25" s="22" t="s">
        <v>139</v>
      </c>
      <c r="C25" s="22" t="s">
        <v>140</v>
      </c>
      <c r="D25" s="22" t="s">
        <v>211</v>
      </c>
      <c r="E25" s="24">
        <v>0.96</v>
      </c>
      <c r="F25" s="24">
        <v>0.96</v>
      </c>
      <c r="G25" s="25">
        <v>10</v>
      </c>
      <c r="H25" s="25">
        <v>10</v>
      </c>
      <c r="I25" s="25"/>
    </row>
    <row r="26" spans="1:9" ht="24" customHeight="1">
      <c r="A26" s="5" t="s">
        <v>142</v>
      </c>
      <c r="B26" s="6"/>
      <c r="C26" s="6"/>
      <c r="D26" s="6"/>
      <c r="E26" s="6"/>
      <c r="F26" s="6"/>
      <c r="G26" s="6">
        <f>SUM(G12:G25)+G5</f>
        <v>100</v>
      </c>
      <c r="H26" s="6">
        <f>SUM(H12:H25)+I5</f>
        <v>100</v>
      </c>
      <c r="I26" s="21"/>
    </row>
    <row r="27" spans="1:9" ht="33" customHeight="1">
      <c r="A27" s="31" t="s">
        <v>143</v>
      </c>
      <c r="B27" s="31"/>
      <c r="C27" s="31"/>
      <c r="D27" s="31"/>
      <c r="E27" s="31"/>
      <c r="F27" s="31"/>
      <c r="G27" s="31"/>
      <c r="H27" s="31"/>
      <c r="I27" s="31"/>
    </row>
  </sheetData>
  <sheetProtection/>
  <mergeCells count="20">
    <mergeCell ref="A2:I2"/>
    <mergeCell ref="B3:I3"/>
    <mergeCell ref="B4:C4"/>
    <mergeCell ref="B5:C5"/>
    <mergeCell ref="B6:C6"/>
    <mergeCell ref="B7:C7"/>
    <mergeCell ref="B8:C8"/>
    <mergeCell ref="B9:E9"/>
    <mergeCell ref="F9:I9"/>
    <mergeCell ref="B10:E10"/>
    <mergeCell ref="F10:I10"/>
    <mergeCell ref="A26:F26"/>
    <mergeCell ref="A27:I27"/>
    <mergeCell ref="A4:A8"/>
    <mergeCell ref="A9:A10"/>
    <mergeCell ref="A11:A25"/>
    <mergeCell ref="B12:B21"/>
    <mergeCell ref="B22:B24"/>
    <mergeCell ref="C12:C15"/>
    <mergeCell ref="C16:C17"/>
  </mergeCells>
  <printOptions/>
  <pageMargins left="0.75" right="0.75" top="1" bottom="1" header="0.5118055555555555" footer="0.5118055555555555"/>
  <pageSetup fitToHeight="0" fitToWidth="1" orientation="portrait" paperSize="9" scale="88"/>
</worksheet>
</file>

<file path=xl/worksheets/sheet8.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2023-05-15T09:51:10Z</dcterms:created>
  <dcterms:modified xsi:type="dcterms:W3CDTF">2023-10-27T09:48:20Z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0C53E3F0A7A147668C8CEC5C2F7F2B97_12</vt:lpwstr>
  </property>
</Properties>
</file>