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名单" sheetId="1" r:id="rId1"/>
  </sheets>
  <calcPr calcId="144525"/>
</workbook>
</file>

<file path=xl/sharedStrings.xml><?xml version="1.0" encoding="utf-8"?>
<sst xmlns="http://schemas.openxmlformats.org/spreadsheetml/2006/main" count="27" uniqueCount="10">
  <si>
    <t>2022年岳阳市财政局公开招聘政府雇员入围面试人员名单</t>
  </si>
  <si>
    <t>序号</t>
  </si>
  <si>
    <t>岗位名称</t>
  </si>
  <si>
    <t>姓名</t>
  </si>
  <si>
    <t>准考证号</t>
  </si>
  <si>
    <t>笔试成绩</t>
  </si>
  <si>
    <t>分岗位排名</t>
  </si>
  <si>
    <t>土建类工程造价评审员</t>
  </si>
  <si>
    <t>安装类工程造价评审员</t>
  </si>
  <si>
    <t>资产评估审员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</si>
</sst>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topLeftCell="A8" workbookViewId="0">
      <selection activeCell="F26" sqref="F26"/>
    </sheetView>
  </sheetViews>
  <sheetFormatPr defaultColWidth="9" defaultRowHeight="25" customHeight="1" outlineLevelCol="5"/>
  <cols>
    <col min="1" max="1" width="9" style="1"/>
    <col min="2" max="2" width="21.5" style="1" customWidth="1"/>
    <col min="3" max="3" width="12.25" style="1" customWidth="1"/>
    <col min="4" max="4" width="13.625" style="1" customWidth="1"/>
    <col min="5" max="5" width="10.875" style="1" customWidth="1"/>
    <col min="6" max="6" width="16.625" style="1" customWidth="1"/>
    <col min="7" max="16384" width="9" style="1"/>
  </cols>
  <sheetData>
    <row r="1" ht="48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4">
        <v>1</v>
      </c>
      <c r="B3" s="6" t="s">
        <v>7</v>
      </c>
      <c r="C3" s="6" t="str">
        <f>"欧阳岁星"</f>
        <v>欧阳岁星</v>
      </c>
      <c r="D3" s="6" t="str">
        <f>"20220101025"</f>
        <v>20220101025</v>
      </c>
      <c r="E3" s="7">
        <v>73.6</v>
      </c>
      <c r="F3" s="6">
        <v>1</v>
      </c>
    </row>
    <row r="4" customHeight="1" spans="1:6">
      <c r="A4" s="4">
        <v>2</v>
      </c>
      <c r="B4" s="6" t="s">
        <v>7</v>
      </c>
      <c r="C4" s="6" t="str">
        <f>"何华丽"</f>
        <v>何华丽</v>
      </c>
      <c r="D4" s="6" t="str">
        <f>"20220101021"</f>
        <v>20220101021</v>
      </c>
      <c r="E4" s="7">
        <v>66.5</v>
      </c>
      <c r="F4" s="6">
        <v>2</v>
      </c>
    </row>
    <row r="5" customHeight="1" spans="1:6">
      <c r="A5" s="4">
        <v>3</v>
      </c>
      <c r="B5" s="6" t="s">
        <v>7</v>
      </c>
      <c r="C5" s="6" t="str">
        <f>"陈云"</f>
        <v>陈云</v>
      </c>
      <c r="D5" s="6" t="str">
        <f>"20220101033"</f>
        <v>20220101033</v>
      </c>
      <c r="E5" s="7">
        <v>63.4</v>
      </c>
      <c r="F5" s="6">
        <v>3</v>
      </c>
    </row>
    <row r="6" customHeight="1" spans="1:6">
      <c r="A6" s="4">
        <v>4</v>
      </c>
      <c r="B6" s="6" t="s">
        <v>7</v>
      </c>
      <c r="C6" s="6" t="str">
        <f>"朱浩"</f>
        <v>朱浩</v>
      </c>
      <c r="D6" s="6" t="str">
        <f>"20220101012"</f>
        <v>20220101012</v>
      </c>
      <c r="E6" s="7">
        <v>60.7</v>
      </c>
      <c r="F6" s="6">
        <v>4</v>
      </c>
    </row>
    <row r="7" customHeight="1" spans="1:6">
      <c r="A7" s="4">
        <v>5</v>
      </c>
      <c r="B7" s="6" t="s">
        <v>7</v>
      </c>
      <c r="C7" s="6" t="str">
        <f>"吴登"</f>
        <v>吴登</v>
      </c>
      <c r="D7" s="6" t="str">
        <f>"20220101034"</f>
        <v>20220101034</v>
      </c>
      <c r="E7" s="7">
        <v>58.8</v>
      </c>
      <c r="F7" s="6">
        <v>5</v>
      </c>
    </row>
    <row r="8" customHeight="1" spans="1:6">
      <c r="A8" s="4">
        <v>6</v>
      </c>
      <c r="B8" s="6" t="s">
        <v>7</v>
      </c>
      <c r="C8" s="6" t="str">
        <f>"焦文斯"</f>
        <v>焦文斯</v>
      </c>
      <c r="D8" s="6" t="str">
        <f>"20220101017"</f>
        <v>20220101017</v>
      </c>
      <c r="E8" s="7">
        <v>56.5</v>
      </c>
      <c r="F8" s="6">
        <v>6</v>
      </c>
    </row>
    <row r="9" customHeight="1" spans="1:6">
      <c r="A9" s="4">
        <v>7</v>
      </c>
      <c r="B9" s="6" t="s">
        <v>7</v>
      </c>
      <c r="C9" s="6" t="str">
        <f>"徐迪"</f>
        <v>徐迪</v>
      </c>
      <c r="D9" s="6" t="str">
        <f>"20220101018"</f>
        <v>20220101018</v>
      </c>
      <c r="E9" s="7">
        <v>55.2</v>
      </c>
      <c r="F9" s="6">
        <v>7</v>
      </c>
    </row>
    <row r="10" customHeight="1" spans="1:6">
      <c r="A10" s="4">
        <v>8</v>
      </c>
      <c r="B10" s="6" t="s">
        <v>7</v>
      </c>
      <c r="C10" s="6" t="str">
        <f>"杨琳"</f>
        <v>杨琳</v>
      </c>
      <c r="D10" s="6" t="str">
        <f>"20220101016"</f>
        <v>20220101016</v>
      </c>
      <c r="E10" s="7">
        <v>54.6</v>
      </c>
      <c r="F10" s="6">
        <v>8</v>
      </c>
    </row>
    <row r="11" customHeight="1" spans="1:6">
      <c r="A11" s="4">
        <v>9</v>
      </c>
      <c r="B11" s="6" t="s">
        <v>7</v>
      </c>
      <c r="C11" s="6" t="str">
        <f>"胡立群"</f>
        <v>胡立群</v>
      </c>
      <c r="D11" s="6" t="str">
        <f>"20220101009"</f>
        <v>20220101009</v>
      </c>
      <c r="E11" s="7">
        <v>54.5</v>
      </c>
      <c r="F11" s="6">
        <v>9</v>
      </c>
    </row>
    <row r="12" customHeight="1" spans="1:6">
      <c r="A12" s="4">
        <v>10</v>
      </c>
      <c r="B12" s="6" t="s">
        <v>7</v>
      </c>
      <c r="C12" s="6" t="str">
        <f>"彭航"</f>
        <v>彭航</v>
      </c>
      <c r="D12" s="6" t="str">
        <f>"20220101004"</f>
        <v>20220101004</v>
      </c>
      <c r="E12" s="7">
        <v>52.8</v>
      </c>
      <c r="F12" s="6">
        <v>10</v>
      </c>
    </row>
    <row r="13" customHeight="1" spans="1:6">
      <c r="A13" s="4">
        <v>11</v>
      </c>
      <c r="B13" s="6" t="s">
        <v>7</v>
      </c>
      <c r="C13" s="6" t="str">
        <f>"李雪雯"</f>
        <v>李雪雯</v>
      </c>
      <c r="D13" s="6" t="str">
        <f>"20220101023"</f>
        <v>20220101023</v>
      </c>
      <c r="E13" s="7">
        <v>48.3</v>
      </c>
      <c r="F13" s="6">
        <v>11</v>
      </c>
    </row>
    <row r="14" customHeight="1" spans="1:6">
      <c r="A14" s="4">
        <v>12</v>
      </c>
      <c r="B14" s="6" t="s">
        <v>7</v>
      </c>
      <c r="C14" s="6" t="str">
        <f>"李进"</f>
        <v>李进</v>
      </c>
      <c r="D14" s="6" t="str">
        <f>"20220101002"</f>
        <v>20220101002</v>
      </c>
      <c r="E14" s="7">
        <v>47.3</v>
      </c>
      <c r="F14" s="6">
        <v>12</v>
      </c>
    </row>
    <row r="15" customHeight="1" spans="1:6">
      <c r="A15" s="4">
        <v>13</v>
      </c>
      <c r="B15" s="6" t="s">
        <v>7</v>
      </c>
      <c r="C15" s="6" t="str">
        <f>"杨大鲲"</f>
        <v>杨大鲲</v>
      </c>
      <c r="D15" s="6" t="str">
        <f>"20220101006"</f>
        <v>20220101006</v>
      </c>
      <c r="E15" s="7">
        <v>46.8</v>
      </c>
      <c r="F15" s="6">
        <v>13</v>
      </c>
    </row>
    <row r="16" customHeight="1" spans="1:6">
      <c r="A16" s="4">
        <v>14</v>
      </c>
      <c r="B16" s="6" t="s">
        <v>7</v>
      </c>
      <c r="C16" s="6" t="str">
        <f>"鄢丽"</f>
        <v>鄢丽</v>
      </c>
      <c r="D16" s="6" t="str">
        <f>"20220101030"</f>
        <v>20220101030</v>
      </c>
      <c r="E16" s="7">
        <v>45.1</v>
      </c>
      <c r="F16" s="6">
        <v>14</v>
      </c>
    </row>
    <row r="17" customHeight="1" spans="1:6">
      <c r="A17" s="4">
        <v>15</v>
      </c>
      <c r="B17" s="6" t="s">
        <v>8</v>
      </c>
      <c r="C17" s="6" t="str">
        <f>"王永丽"</f>
        <v>王永丽</v>
      </c>
      <c r="D17" s="6" t="str">
        <f>"20220201044"</f>
        <v>20220201044</v>
      </c>
      <c r="E17" s="7">
        <v>43.4</v>
      </c>
      <c r="F17" s="6">
        <v>1</v>
      </c>
    </row>
    <row r="18" customHeight="1" spans="1:6">
      <c r="A18" s="4">
        <v>16</v>
      </c>
      <c r="B18" s="6" t="s">
        <v>8</v>
      </c>
      <c r="C18" s="6" t="str">
        <f>"刘明和"</f>
        <v>刘明和</v>
      </c>
      <c r="D18" s="6" t="str">
        <f>"20220201040"</f>
        <v>20220201040</v>
      </c>
      <c r="E18" s="7">
        <v>42.7</v>
      </c>
      <c r="F18" s="6">
        <v>2</v>
      </c>
    </row>
    <row r="19" customHeight="1" spans="1:6">
      <c r="A19" s="4">
        <v>17</v>
      </c>
      <c r="B19" s="6" t="s">
        <v>8</v>
      </c>
      <c r="C19" s="6" t="str">
        <f>"刘迎祥"</f>
        <v>刘迎祥</v>
      </c>
      <c r="D19" s="6" t="str">
        <f>"20220201043"</f>
        <v>20220201043</v>
      </c>
      <c r="E19" s="7">
        <v>39.8</v>
      </c>
      <c r="F19" s="6">
        <v>3</v>
      </c>
    </row>
    <row r="20" customHeight="1" spans="1:6">
      <c r="A20" s="4">
        <v>18</v>
      </c>
      <c r="B20" s="6" t="s">
        <v>8</v>
      </c>
      <c r="C20" s="6" t="str">
        <f>"黄珮"</f>
        <v>黄珮</v>
      </c>
      <c r="D20" s="6" t="str">
        <f>"20220201041"</f>
        <v>20220201041</v>
      </c>
      <c r="E20" s="7">
        <v>33.8</v>
      </c>
      <c r="F20" s="6">
        <v>4</v>
      </c>
    </row>
    <row r="21" customHeight="1" spans="1:6">
      <c r="A21" s="4">
        <v>19</v>
      </c>
      <c r="B21" s="6" t="s">
        <v>9</v>
      </c>
      <c r="C21" s="6" t="str">
        <f>"张苗"</f>
        <v>张苗</v>
      </c>
      <c r="D21" s="6" t="str">
        <f>"20220301045"</f>
        <v>20220301045</v>
      </c>
      <c r="E21" s="7">
        <v>63.2</v>
      </c>
      <c r="F21" s="6">
        <v>1</v>
      </c>
    </row>
    <row r="22" customHeight="1" spans="1:6">
      <c r="A22" s="4">
        <v>20</v>
      </c>
      <c r="B22" s="6" t="s">
        <v>9</v>
      </c>
      <c r="C22" s="6" t="str">
        <f>"邓认华"</f>
        <v>邓认华</v>
      </c>
      <c r="D22" s="6" t="str">
        <f>"20220301046"</f>
        <v>20220301046</v>
      </c>
      <c r="E22" s="7">
        <v>53</v>
      </c>
      <c r="F22" s="6">
        <v>2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汤良兴</cp:lastModifiedBy>
  <dcterms:created xsi:type="dcterms:W3CDTF">2022-08-17T03:09:00Z</dcterms:created>
  <dcterms:modified xsi:type="dcterms:W3CDTF">2022-08-17T08:37:04Z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7AC86D99E7B54E098145334F42208507</vt:lpwstr>
  </property>
  <property fmtid="{D5CDD505-2E9C-101B-9397-08002B2CF9AE}" pid="3" name="KSOProductBuildVer">
    <vt:lpwstr>2052-11.1.0.12302</vt:lpwstr>
  </property>
</Properties>
</file>