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tabRatio="810" firstSheet="2" activeTab="9"/>
  </bookViews>
  <sheets>
    <sheet name="目录" sheetId="1" r:id="rId1"/>
    <sheet name="全市收入" sheetId="2" r:id="rId2"/>
    <sheet name="全市支出" sheetId="3" r:id="rId3"/>
    <sheet name="本级收入" sheetId="4" r:id="rId4"/>
    <sheet name="本级支出" sheetId="5" r:id="rId5"/>
    <sheet name="功能分类" sheetId="6" r:id="rId6"/>
    <sheet name="市本级平衡表" sheetId="7" r:id="rId7"/>
    <sheet name="基本支出（政府性经济分类）" sheetId="8" r:id="rId8"/>
    <sheet name="转移支付和税返(一般预算)" sheetId="9" r:id="rId9"/>
    <sheet name="转移支付明细及税收返还表" sheetId="10" r:id="rId10"/>
    <sheet name="一般债务" sheetId="11" r:id="rId11"/>
    <sheet name="政府性基金收入" sheetId="12" r:id="rId12"/>
    <sheet name="政府性基金支出" sheetId="13" r:id="rId13"/>
    <sheet name="转移支付(基金预算)" sheetId="14" r:id="rId14"/>
    <sheet name="专项债务" sheetId="15" r:id="rId15"/>
    <sheet name="国有资本经营收入预算" sheetId="16" r:id="rId16"/>
    <sheet name="国有资本经营支出预算" sheetId="17" r:id="rId17"/>
    <sheet name="社保收入预算" sheetId="18" r:id="rId18"/>
    <sheet name="社保支出预算" sheetId="19" r:id="rId19"/>
    <sheet name="债务情况表" sheetId="20" r:id="rId20"/>
    <sheet name="&quot;三公&quot;经费支出表" sheetId="21" r:id="rId21"/>
    <sheet name="绩效管理工作要点" sheetId="22" r:id="rId22"/>
  </sheets>
  <externalReferences>
    <externalReference r:id="rId25"/>
  </externalReferences>
  <definedNames>
    <definedName name="_xlnm.Print_Area" localSheetId="20">'"三公"经费支出表'!$A$1:$F$8</definedName>
    <definedName name="_xlnm.Print_Area" localSheetId="7">'基本支出（政府性经济分类）'!$A$1:$E$25</definedName>
    <definedName name="_xlnm.Print_Area" localSheetId="0">'目录'!$A$1:$B$29</definedName>
    <definedName name="_xlnm.Print_Area" localSheetId="1">'全市收入'!$A$1:$B$32</definedName>
    <definedName name="_xlnm.Print_Area" localSheetId="17">'社保收入预算'!$A$1:$I$14</definedName>
    <definedName name="_xlnm.Print_Area" localSheetId="18">'社保支出预算'!$A$1:$I$18</definedName>
    <definedName name="_xlnm.Print_Area" localSheetId="6">'市本级平衡表'!$A$1:$D$85</definedName>
    <definedName name="_xlnm.Print_Area" localSheetId="11">'政府性基金收入'!$A$1:$B$42</definedName>
    <definedName name="_xlnm.Print_Area" localSheetId="13">'转移支付(基金预算)'!$A$1:$B$20</definedName>
    <definedName name="_xlnm.Print_Area" localSheetId="8">'转移支付和税返(一般预算)'!$A$1:$F$20</definedName>
    <definedName name="_xlnm.Print_Area" localSheetId="9">'转移支付明细及税收返还表'!$A$1:$P$50</definedName>
    <definedName name="_xlnm.Print_Titles" localSheetId="20">'"三公"经费支出表'!$1:$6</definedName>
    <definedName name="_xlnm.Print_Titles" localSheetId="4">'本级支出'!$1:$3</definedName>
    <definedName name="_xlnm.Print_Titles" localSheetId="5">'功能分类'!$4:$4</definedName>
    <definedName name="_xlnm.Print_Titles" localSheetId="15">'国有资本经营收入预算'!$1:$3</definedName>
    <definedName name="_xlnm.Print_Titles" localSheetId="16">'国有资本经营支出预算'!$1:$3</definedName>
    <definedName name="_xlnm.Print_Titles" localSheetId="7">'基本支出（政府性经济分类）'!$1:$4</definedName>
    <definedName name="_xlnm.Print_Titles" localSheetId="1">'全市收入'!$1:$3</definedName>
    <definedName name="_xlnm.Print_Titles" localSheetId="2">'全市支出'!$1:$3</definedName>
    <definedName name="_xlnm.Print_Titles" localSheetId="6">'市本级平衡表'!$4:$5</definedName>
    <definedName name="_xlnm.Print_Titles" localSheetId="11">'政府性基金收入'!$1:$4</definedName>
    <definedName name="_xlnm.Print_Titles" localSheetId="12">'政府性基金支出'!$3:$4</definedName>
    <definedName name="_xlnm.Print_Titles" localSheetId="9">'转移支付明细及税收返还表'!$3:$4</definedName>
    <definedName name="地区名称" localSheetId="20">'[1]封面'!$B$2:$B$6</definedName>
    <definedName name="地区名称">'[1]封面'!$B$2:$B$6</definedName>
    <definedName name="_xlnm._FilterDatabase" localSheetId="5" hidden="1">'功能分类'!$A$4:$D$1378</definedName>
  </definedNames>
  <calcPr fullCalcOnLoad="1"/>
</workbook>
</file>

<file path=xl/comments2.xml><?xml version="1.0" encoding="utf-8"?>
<comments xmlns="http://schemas.openxmlformats.org/spreadsheetml/2006/main">
  <authors>
    <author>李欢</author>
  </authors>
  <commentList>
    <comment ref="A19" authorId="0">
      <text>
        <r>
          <rPr>
            <b/>
            <sz val="9"/>
            <rFont val="宋体"/>
            <family val="0"/>
          </rPr>
          <t>李欢</t>
        </r>
        <r>
          <rPr>
            <b/>
            <sz val="9"/>
            <rFont val="Tahoma"/>
            <family val="2"/>
          </rPr>
          <t>:</t>
        </r>
        <r>
          <rPr>
            <sz val="9"/>
            <rFont val="Tahoma"/>
            <family val="2"/>
          </rPr>
          <t xml:space="preserve">
2018.01.01</t>
        </r>
        <r>
          <rPr>
            <sz val="9"/>
            <rFont val="宋体"/>
            <family val="0"/>
          </rPr>
          <t>实施</t>
        </r>
      </text>
    </comment>
  </commentList>
</comments>
</file>

<file path=xl/comments4.xml><?xml version="1.0" encoding="utf-8"?>
<comments xmlns="http://schemas.openxmlformats.org/spreadsheetml/2006/main">
  <authors>
    <author>李欢</author>
  </authors>
  <commentList>
    <comment ref="A20" authorId="0">
      <text>
        <r>
          <rPr>
            <b/>
            <sz val="9"/>
            <rFont val="宋体"/>
            <family val="0"/>
          </rPr>
          <t>李欢</t>
        </r>
        <r>
          <rPr>
            <b/>
            <sz val="9"/>
            <rFont val="Tahoma"/>
            <family val="2"/>
          </rPr>
          <t>:</t>
        </r>
        <r>
          <rPr>
            <sz val="9"/>
            <rFont val="Tahoma"/>
            <family val="2"/>
          </rPr>
          <t xml:space="preserve">
2018.01.01</t>
        </r>
        <r>
          <rPr>
            <sz val="9"/>
            <rFont val="宋体"/>
            <family val="0"/>
          </rPr>
          <t>实施</t>
        </r>
      </text>
    </comment>
  </commentList>
</comments>
</file>

<file path=xl/sharedStrings.xml><?xml version="1.0" encoding="utf-8"?>
<sst xmlns="http://schemas.openxmlformats.org/spreadsheetml/2006/main" count="2252" uniqueCount="1708">
  <si>
    <t>目  录</t>
  </si>
  <si>
    <t>序号</t>
  </si>
  <si>
    <t>内容</t>
  </si>
  <si>
    <t>一</t>
  </si>
  <si>
    <t>一般公共预算</t>
  </si>
  <si>
    <t>表1</t>
  </si>
  <si>
    <t>2020年全市一般公共预算收入表</t>
  </si>
  <si>
    <t>表2</t>
  </si>
  <si>
    <t>2020年全市一般公共预算支出表</t>
  </si>
  <si>
    <t>表3</t>
  </si>
  <si>
    <t>2020年市本级一般公共预算收入表</t>
  </si>
  <si>
    <t>表4</t>
  </si>
  <si>
    <t>2020年市本级一般公共预算支出表</t>
  </si>
  <si>
    <t>表5</t>
  </si>
  <si>
    <t>2020年市本级一般公共预算收支平衡表</t>
  </si>
  <si>
    <t>表6</t>
  </si>
  <si>
    <t>2020年市本级一般公共预算支出表（功能科目到项级）</t>
  </si>
  <si>
    <t>表7</t>
  </si>
  <si>
    <t>2020年市本级一般公共预算基本支出表（经济分类到款级）</t>
  </si>
  <si>
    <t>表8</t>
  </si>
  <si>
    <t>2020年市本级对县市区一般公共预算税收返还和转移支付表</t>
  </si>
  <si>
    <t>表9</t>
  </si>
  <si>
    <t>2020年市本级对县市区一般公共预算税收返还和转移支付明细表</t>
  </si>
  <si>
    <t>表10</t>
  </si>
  <si>
    <t>2020年岳阳市政府一般债务限额和余额情况表</t>
  </si>
  <si>
    <t>二</t>
  </si>
  <si>
    <t>政府性基金预算</t>
  </si>
  <si>
    <t>表11</t>
  </si>
  <si>
    <t>2020年市本级政府性基金预算收入表</t>
  </si>
  <si>
    <t>表12</t>
  </si>
  <si>
    <t>2020年市本级政府性基金预算支出表</t>
  </si>
  <si>
    <t>表13</t>
  </si>
  <si>
    <t>2020年市本级对县市区政府基金预算转移支付表</t>
  </si>
  <si>
    <t>表14</t>
  </si>
  <si>
    <t>2019年岳阳市政府专项债务限额和余额情况表</t>
  </si>
  <si>
    <t>三</t>
  </si>
  <si>
    <t>国有资本经营预算</t>
  </si>
  <si>
    <t>表15</t>
  </si>
  <si>
    <t>2020年市本级国有资本经营预算收入表</t>
  </si>
  <si>
    <t>表16</t>
  </si>
  <si>
    <t>2020年市本级国有资本经营预算支出表</t>
  </si>
  <si>
    <t>四</t>
  </si>
  <si>
    <t>社会保险基金预算</t>
  </si>
  <si>
    <t>表17</t>
  </si>
  <si>
    <t>2020年市本级社会保险基金预算收入表</t>
  </si>
  <si>
    <t>表18</t>
  </si>
  <si>
    <t>2020年市本级社会保险基金预算支出表</t>
  </si>
  <si>
    <t>五</t>
  </si>
  <si>
    <t>债务情况表</t>
  </si>
  <si>
    <t>表19</t>
  </si>
  <si>
    <t>岳阳市地方债务情况汇总表</t>
  </si>
  <si>
    <t>六</t>
  </si>
  <si>
    <t>其他</t>
  </si>
  <si>
    <t>表20</t>
  </si>
  <si>
    <t>2020年市本级一般预算“三公”经费预算表</t>
  </si>
  <si>
    <t>表21</t>
  </si>
  <si>
    <t>2020年岳阳市预算绩效管理工作要点</t>
  </si>
  <si>
    <t>单位：万元</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</si>
  <si>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</si>
  <si>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</si>
  <si>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</si>
  <si>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</si>
  <si>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</si>
  <si>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</si>
  <si>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</si>
  <si>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</si>
  <si>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</si>
  <si>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</si>
  <si>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</si>
  <si>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</si>
  <si>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</si>
  <si>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</si>
  <si>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</si>
  <si>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</si>
  <si>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</si>
  <si>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</si>
  <si>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</si>
  <si>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</si>
  <si>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</si>
  <si>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</si>
  <si>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</si>
  <si>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</si>
  <si>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</si>
  <si>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</si>
  <si>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</si>
  <si>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</si>
  <si>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</si>
  <si>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一般公共预算地方收入合计</t>
  </si>
  <si>
    <t>说明：此表一般公共地方收入为各县市区上报汇总数据</t>
  </si>
  <si>
    <t>总计</t>
  </si>
  <si>
    <t>上年数</t>
  </si>
  <si>
    <t>增长%</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</si>
  <si>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</si>
  <si>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</si>
  <si>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</si>
  <si>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</si>
  <si>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</si>
  <si>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</si>
  <si>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</si>
  <si>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</si>
  <si>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</si>
  <si>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</si>
  <si>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</si>
  <si>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</si>
  <si>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</si>
  <si>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</si>
  <si>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</si>
  <si>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</si>
  <si>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</si>
  <si>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</si>
  <si>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</si>
  <si>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</si>
  <si>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</si>
  <si>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二十一、预备费</t>
  </si>
  <si>
    <t>二十二、债务付息支出</t>
  </si>
  <si>
    <t>二十三、债务发行费用支出</t>
  </si>
  <si>
    <t>二十四、其他支出</t>
  </si>
  <si>
    <t>一般公共预算支出合计</t>
  </si>
  <si>
    <r>
      <rPr>
        <sz val="12"/>
        <rFont val="黑体"/>
        <family val="3"/>
      </rPr>
      <t>表二</t>
    </r>
  </si>
  <si>
    <t>2020年市本级一般公共预算支出表(功能分类）</t>
  </si>
  <si>
    <r>
      <rPr>
        <sz val="12"/>
        <rFont val="宋体"/>
        <family val="0"/>
      </rPr>
      <t>单位：万元</t>
    </r>
  </si>
  <si>
    <r>
      <rPr>
        <b/>
        <sz val="12"/>
        <rFont val="宋体"/>
        <family val="0"/>
      </rPr>
      <t>项目</t>
    </r>
  </si>
  <si>
    <r>
      <rPr>
        <b/>
        <sz val="12"/>
        <rFont val="宋体"/>
        <family val="0"/>
      </rPr>
      <t>预算数</t>
    </r>
  </si>
  <si>
    <r>
      <rPr>
        <b/>
        <sz val="12"/>
        <rFont val="宋体"/>
        <family val="0"/>
      </rPr>
      <t>备注</t>
    </r>
  </si>
  <si>
    <r>
      <rPr>
        <sz val="11"/>
        <rFont val="Times New Roman"/>
        <family val="1"/>
      </rPr>
      <t xml:space="preserve">  </t>
    </r>
    <r>
      <rPr>
        <sz val="11"/>
        <rFont val="宋体"/>
        <family val="0"/>
      </rPr>
      <t>一、一般公共服务</t>
    </r>
  </si>
  <si>
    <r>
      <rPr>
        <sz val="11"/>
        <rFont val="Times New Roman"/>
        <family val="1"/>
      </rPr>
      <t xml:space="preserve">    </t>
    </r>
    <r>
      <rPr>
        <sz val="11"/>
        <rFont val="宋体"/>
        <family val="0"/>
      </rPr>
      <t>人大事务</t>
    </r>
  </si>
  <si>
    <r>
      <rPr>
        <sz val="11"/>
        <rFont val="Times New Roman"/>
        <family val="1"/>
      </rPr>
      <t xml:space="preserve">      </t>
    </r>
    <r>
      <rPr>
        <sz val="11"/>
        <rFont val="宋体"/>
        <family val="0"/>
      </rPr>
      <t>行政运行</t>
    </r>
  </si>
  <si>
    <r>
      <rPr>
        <sz val="11"/>
        <rFont val="Times New Roman"/>
        <family val="1"/>
      </rPr>
      <t xml:space="preserve">      </t>
    </r>
    <r>
      <rPr>
        <sz val="11"/>
        <rFont val="宋体"/>
        <family val="0"/>
      </rPr>
      <t>一般行政管理事务</t>
    </r>
  </si>
  <si>
    <r>
      <rPr>
        <sz val="11"/>
        <rFont val="Times New Roman"/>
        <family val="1"/>
      </rPr>
      <t xml:space="preserve">      </t>
    </r>
    <r>
      <rPr>
        <sz val="11"/>
        <rFont val="宋体"/>
        <family val="0"/>
      </rPr>
      <t>机关服务</t>
    </r>
  </si>
  <si>
    <r>
      <rPr>
        <sz val="11"/>
        <rFont val="Times New Roman"/>
        <family val="1"/>
      </rPr>
      <t xml:space="preserve">      </t>
    </r>
    <r>
      <rPr>
        <sz val="11"/>
        <rFont val="宋体"/>
        <family val="0"/>
      </rPr>
      <t>人大会议</t>
    </r>
  </si>
  <si>
    <r>
      <rPr>
        <sz val="11"/>
        <rFont val="Times New Roman"/>
        <family val="1"/>
      </rPr>
      <t xml:space="preserve">      </t>
    </r>
    <r>
      <rPr>
        <sz val="11"/>
        <rFont val="宋体"/>
        <family val="0"/>
      </rPr>
      <t>人大立法</t>
    </r>
  </si>
  <si>
    <r>
      <rPr>
        <sz val="11"/>
        <rFont val="Times New Roman"/>
        <family val="1"/>
      </rPr>
      <t xml:space="preserve">      </t>
    </r>
    <r>
      <rPr>
        <sz val="11"/>
        <rFont val="宋体"/>
        <family val="0"/>
      </rPr>
      <t>人大监督</t>
    </r>
  </si>
  <si>
    <r>
      <rPr>
        <sz val="11"/>
        <rFont val="Times New Roman"/>
        <family val="1"/>
      </rPr>
      <t xml:space="preserve">      </t>
    </r>
    <r>
      <rPr>
        <sz val="11"/>
        <rFont val="宋体"/>
        <family val="0"/>
      </rPr>
      <t>人大代表履职能力提升</t>
    </r>
  </si>
  <si>
    <r>
      <rPr>
        <sz val="11"/>
        <rFont val="Times New Roman"/>
        <family val="1"/>
      </rPr>
      <t xml:space="preserve">      </t>
    </r>
    <r>
      <rPr>
        <sz val="11"/>
        <rFont val="宋体"/>
        <family val="0"/>
      </rPr>
      <t>代表工作</t>
    </r>
  </si>
  <si>
    <r>
      <rPr>
        <sz val="11"/>
        <rFont val="Times New Roman"/>
        <family val="1"/>
      </rPr>
      <t xml:space="preserve">      </t>
    </r>
    <r>
      <rPr>
        <sz val="11"/>
        <rFont val="宋体"/>
        <family val="0"/>
      </rPr>
      <t>人大信访工作</t>
    </r>
  </si>
  <si>
    <r>
      <rPr>
        <sz val="11"/>
        <rFont val="Times New Roman"/>
        <family val="1"/>
      </rPr>
      <t xml:space="preserve">      </t>
    </r>
    <r>
      <rPr>
        <sz val="11"/>
        <rFont val="宋体"/>
        <family val="0"/>
      </rPr>
      <t>事业运行</t>
    </r>
  </si>
  <si>
    <r>
      <rPr>
        <sz val="11"/>
        <rFont val="Times New Roman"/>
        <family val="1"/>
      </rPr>
      <t xml:space="preserve">      </t>
    </r>
    <r>
      <rPr>
        <sz val="11"/>
        <rFont val="宋体"/>
        <family val="0"/>
      </rPr>
      <t>其他人大事务</t>
    </r>
  </si>
  <si>
    <r>
      <rPr>
        <sz val="11"/>
        <rFont val="Times New Roman"/>
        <family val="1"/>
      </rPr>
      <t xml:space="preserve">    </t>
    </r>
    <r>
      <rPr>
        <sz val="11"/>
        <rFont val="宋体"/>
        <family val="0"/>
      </rPr>
      <t>政协事务</t>
    </r>
  </si>
  <si>
    <r>
      <rPr>
        <sz val="11"/>
        <rFont val="Times New Roman"/>
        <family val="1"/>
      </rPr>
      <t xml:space="preserve">      </t>
    </r>
    <r>
      <rPr>
        <sz val="11"/>
        <rFont val="宋体"/>
        <family val="0"/>
      </rPr>
      <t>政协会议</t>
    </r>
  </si>
  <si>
    <r>
      <rPr>
        <sz val="11"/>
        <rFont val="Times New Roman"/>
        <family val="1"/>
      </rPr>
      <t xml:space="preserve">      </t>
    </r>
    <r>
      <rPr>
        <sz val="11"/>
        <rFont val="宋体"/>
        <family val="0"/>
      </rPr>
      <t>委员视察</t>
    </r>
  </si>
  <si>
    <r>
      <rPr>
        <sz val="11"/>
        <rFont val="Times New Roman"/>
        <family val="1"/>
      </rPr>
      <t xml:space="preserve">      </t>
    </r>
    <r>
      <rPr>
        <sz val="11"/>
        <rFont val="宋体"/>
        <family val="0"/>
      </rPr>
      <t>参政议政</t>
    </r>
  </si>
  <si>
    <r>
      <rPr>
        <sz val="11"/>
        <rFont val="Times New Roman"/>
        <family val="1"/>
      </rPr>
      <t xml:space="preserve">      </t>
    </r>
    <r>
      <rPr>
        <sz val="11"/>
        <rFont val="宋体"/>
        <family val="0"/>
      </rPr>
      <t>其他政协事务</t>
    </r>
  </si>
  <si>
    <r>
      <rPr>
        <sz val="11"/>
        <rFont val="Times New Roman"/>
        <family val="1"/>
      </rPr>
      <t xml:space="preserve">    </t>
    </r>
    <r>
      <rPr>
        <sz val="11"/>
        <rFont val="宋体"/>
        <family val="0"/>
      </rPr>
      <t>政府办公厅</t>
    </r>
    <r>
      <rPr>
        <sz val="11"/>
        <rFont val="Times New Roman"/>
        <family val="1"/>
      </rPr>
      <t>(</t>
    </r>
    <r>
      <rPr>
        <sz val="11"/>
        <rFont val="宋体"/>
        <family val="0"/>
      </rPr>
      <t>室</t>
    </r>
    <r>
      <rPr>
        <sz val="11"/>
        <rFont val="Times New Roman"/>
        <family val="1"/>
      </rPr>
      <t>)</t>
    </r>
    <r>
      <rPr>
        <sz val="11"/>
        <rFont val="宋体"/>
        <family val="0"/>
      </rPr>
      <t>及相关机构事务</t>
    </r>
  </si>
  <si>
    <r>
      <rPr>
        <sz val="11"/>
        <rFont val="Times New Roman"/>
        <family val="1"/>
      </rPr>
      <t xml:space="preserve">      </t>
    </r>
    <r>
      <rPr>
        <sz val="11"/>
        <rFont val="宋体"/>
        <family val="0"/>
      </rPr>
      <t>专项服务</t>
    </r>
  </si>
  <si>
    <r>
      <rPr>
        <sz val="11"/>
        <rFont val="Times New Roman"/>
        <family val="1"/>
      </rPr>
      <t xml:space="preserve">      </t>
    </r>
    <r>
      <rPr>
        <sz val="11"/>
        <rFont val="宋体"/>
        <family val="0"/>
      </rPr>
      <t>专项业务活动</t>
    </r>
  </si>
  <si>
    <r>
      <rPr>
        <sz val="11"/>
        <rFont val="Times New Roman"/>
        <family val="1"/>
      </rPr>
      <t xml:space="preserve">      </t>
    </r>
    <r>
      <rPr>
        <sz val="11"/>
        <rFont val="宋体"/>
        <family val="0"/>
      </rPr>
      <t>政务公开审批</t>
    </r>
  </si>
  <si>
    <r>
      <rPr>
        <sz val="11"/>
        <rFont val="Times New Roman"/>
        <family val="1"/>
      </rPr>
      <t xml:space="preserve">      </t>
    </r>
    <r>
      <rPr>
        <sz val="11"/>
        <rFont val="宋体"/>
        <family val="0"/>
      </rPr>
      <t>信访事务</t>
    </r>
  </si>
  <si>
    <r>
      <rPr>
        <sz val="11"/>
        <rFont val="Times New Roman"/>
        <family val="1"/>
      </rPr>
      <t xml:space="preserve">      </t>
    </r>
    <r>
      <rPr>
        <sz val="11"/>
        <rFont val="宋体"/>
        <family val="0"/>
      </rPr>
      <t>参事事务</t>
    </r>
  </si>
  <si>
    <r>
      <rPr>
        <sz val="11"/>
        <rFont val="Times New Roman"/>
        <family val="1"/>
      </rPr>
      <t xml:space="preserve">      </t>
    </r>
    <r>
      <rPr>
        <sz val="11"/>
        <rFont val="宋体"/>
        <family val="0"/>
      </rPr>
      <t>其他政府办公厅</t>
    </r>
    <r>
      <rPr>
        <sz val="11"/>
        <rFont val="Times New Roman"/>
        <family val="1"/>
      </rPr>
      <t>(</t>
    </r>
    <r>
      <rPr>
        <sz val="11"/>
        <rFont val="宋体"/>
        <family val="0"/>
      </rPr>
      <t>室</t>
    </r>
    <r>
      <rPr>
        <sz val="11"/>
        <rFont val="Times New Roman"/>
        <family val="1"/>
      </rPr>
      <t>)</t>
    </r>
    <r>
      <rPr>
        <sz val="11"/>
        <rFont val="宋体"/>
        <family val="0"/>
      </rPr>
      <t>及相关机构事务</t>
    </r>
  </si>
  <si>
    <r>
      <rPr>
        <sz val="11"/>
        <rFont val="Times New Roman"/>
        <family val="1"/>
      </rPr>
      <t xml:space="preserve">    </t>
    </r>
    <r>
      <rPr>
        <sz val="11"/>
        <rFont val="宋体"/>
        <family val="0"/>
      </rPr>
      <t>发展与改革事务</t>
    </r>
  </si>
  <si>
    <r>
      <rPr>
        <sz val="11"/>
        <rFont val="Times New Roman"/>
        <family val="1"/>
      </rPr>
      <t xml:space="preserve">      </t>
    </r>
    <r>
      <rPr>
        <sz val="11"/>
        <rFont val="宋体"/>
        <family val="0"/>
      </rPr>
      <t>战略规划与实施</t>
    </r>
  </si>
  <si>
    <r>
      <rPr>
        <sz val="11"/>
        <rFont val="Times New Roman"/>
        <family val="1"/>
      </rPr>
      <t xml:space="preserve">      </t>
    </r>
    <r>
      <rPr>
        <sz val="11"/>
        <rFont val="宋体"/>
        <family val="0"/>
      </rPr>
      <t>日常经济运行调节</t>
    </r>
  </si>
  <si>
    <r>
      <rPr>
        <sz val="11"/>
        <rFont val="Times New Roman"/>
        <family val="1"/>
      </rPr>
      <t xml:space="preserve">      </t>
    </r>
    <r>
      <rPr>
        <sz val="11"/>
        <rFont val="宋体"/>
        <family val="0"/>
      </rPr>
      <t>社会事业发展规划</t>
    </r>
  </si>
  <si>
    <r>
      <rPr>
        <sz val="11"/>
        <rFont val="Times New Roman"/>
        <family val="1"/>
      </rPr>
      <t xml:space="preserve">      </t>
    </r>
    <r>
      <rPr>
        <sz val="11"/>
        <rFont val="宋体"/>
        <family val="0"/>
      </rPr>
      <t>经济体制改革研究</t>
    </r>
  </si>
  <si>
    <r>
      <rPr>
        <sz val="11"/>
        <rFont val="Times New Roman"/>
        <family val="1"/>
      </rPr>
      <t xml:space="preserve">      </t>
    </r>
    <r>
      <rPr>
        <sz val="11"/>
        <rFont val="宋体"/>
        <family val="0"/>
      </rPr>
      <t>物价管理</t>
    </r>
  </si>
  <si>
    <r>
      <rPr>
        <sz val="11"/>
        <rFont val="Times New Roman"/>
        <family val="1"/>
      </rPr>
      <t xml:space="preserve">      </t>
    </r>
    <r>
      <rPr>
        <sz val="11"/>
        <rFont val="宋体"/>
        <family val="0"/>
      </rPr>
      <t>其他发展与改革事务</t>
    </r>
  </si>
  <si>
    <r>
      <rPr>
        <sz val="11"/>
        <rFont val="Times New Roman"/>
        <family val="1"/>
      </rPr>
      <t xml:space="preserve">    </t>
    </r>
    <r>
      <rPr>
        <sz val="11"/>
        <rFont val="宋体"/>
        <family val="0"/>
      </rPr>
      <t>统计信息事务</t>
    </r>
  </si>
  <si>
    <r>
      <rPr>
        <sz val="11"/>
        <rFont val="Times New Roman"/>
        <family val="1"/>
      </rPr>
      <t xml:space="preserve">      </t>
    </r>
    <r>
      <rPr>
        <sz val="11"/>
        <rFont val="宋体"/>
        <family val="0"/>
      </rPr>
      <t>信息事务</t>
    </r>
  </si>
  <si>
    <r>
      <rPr>
        <sz val="11"/>
        <rFont val="Times New Roman"/>
        <family val="1"/>
      </rPr>
      <t xml:space="preserve">      </t>
    </r>
    <r>
      <rPr>
        <sz val="11"/>
        <rFont val="宋体"/>
        <family val="0"/>
      </rPr>
      <t>专项统计业务</t>
    </r>
  </si>
  <si>
    <r>
      <rPr>
        <sz val="11"/>
        <rFont val="Times New Roman"/>
        <family val="1"/>
      </rPr>
      <t xml:space="preserve">      </t>
    </r>
    <r>
      <rPr>
        <sz val="11"/>
        <rFont val="宋体"/>
        <family val="0"/>
      </rPr>
      <t>统计管理</t>
    </r>
  </si>
  <si>
    <r>
      <rPr>
        <sz val="11"/>
        <rFont val="Times New Roman"/>
        <family val="1"/>
      </rPr>
      <t xml:space="preserve">      </t>
    </r>
    <r>
      <rPr>
        <sz val="11"/>
        <rFont val="宋体"/>
        <family val="0"/>
      </rPr>
      <t>专项普查活动</t>
    </r>
  </si>
  <si>
    <r>
      <rPr>
        <sz val="11"/>
        <rFont val="Times New Roman"/>
        <family val="1"/>
      </rPr>
      <t xml:space="preserve">      </t>
    </r>
    <r>
      <rPr>
        <sz val="11"/>
        <rFont val="宋体"/>
        <family val="0"/>
      </rPr>
      <t>统计抽样调查</t>
    </r>
  </si>
  <si>
    <r>
      <rPr>
        <sz val="11"/>
        <rFont val="Times New Roman"/>
        <family val="1"/>
      </rPr>
      <t xml:space="preserve">      </t>
    </r>
    <r>
      <rPr>
        <sz val="11"/>
        <rFont val="宋体"/>
        <family val="0"/>
      </rPr>
      <t>其他统计信息事务</t>
    </r>
  </si>
  <si>
    <r>
      <rPr>
        <sz val="11"/>
        <rFont val="Times New Roman"/>
        <family val="1"/>
      </rPr>
      <t xml:space="preserve">    </t>
    </r>
    <r>
      <rPr>
        <sz val="11"/>
        <rFont val="宋体"/>
        <family val="0"/>
      </rPr>
      <t>财政事务</t>
    </r>
  </si>
  <si>
    <r>
      <rPr>
        <sz val="11"/>
        <rFont val="Times New Roman"/>
        <family val="1"/>
      </rPr>
      <t xml:space="preserve">      </t>
    </r>
    <r>
      <rPr>
        <sz val="11"/>
        <rFont val="宋体"/>
        <family val="0"/>
      </rPr>
      <t>预算改革业务</t>
    </r>
  </si>
  <si>
    <r>
      <rPr>
        <sz val="11"/>
        <rFont val="Times New Roman"/>
        <family val="1"/>
      </rPr>
      <t xml:space="preserve">      </t>
    </r>
    <r>
      <rPr>
        <sz val="11"/>
        <rFont val="宋体"/>
        <family val="0"/>
      </rPr>
      <t>财政国库业务</t>
    </r>
  </si>
  <si>
    <r>
      <rPr>
        <sz val="11"/>
        <rFont val="Times New Roman"/>
        <family val="1"/>
      </rPr>
      <t xml:space="preserve">      </t>
    </r>
    <r>
      <rPr>
        <sz val="11"/>
        <rFont val="宋体"/>
        <family val="0"/>
      </rPr>
      <t>财政监察</t>
    </r>
  </si>
  <si>
    <r>
      <rPr>
        <sz val="11"/>
        <rFont val="Times New Roman"/>
        <family val="1"/>
      </rPr>
      <t xml:space="preserve">      </t>
    </r>
    <r>
      <rPr>
        <sz val="11"/>
        <rFont val="宋体"/>
        <family val="0"/>
      </rPr>
      <t>信息化建设</t>
    </r>
  </si>
  <si>
    <r>
      <rPr>
        <sz val="11"/>
        <rFont val="Times New Roman"/>
        <family val="1"/>
      </rPr>
      <t xml:space="preserve">      </t>
    </r>
    <r>
      <rPr>
        <sz val="11"/>
        <rFont val="宋体"/>
        <family val="0"/>
      </rPr>
      <t>财政委托业务</t>
    </r>
  </si>
  <si>
    <r>
      <rPr>
        <sz val="11"/>
        <rFont val="Times New Roman"/>
        <family val="1"/>
      </rPr>
      <t xml:space="preserve">      </t>
    </r>
    <r>
      <rPr>
        <sz val="11"/>
        <rFont val="宋体"/>
        <family val="0"/>
      </rPr>
      <t>其他财政事务</t>
    </r>
  </si>
  <si>
    <r>
      <rPr>
        <sz val="11"/>
        <rFont val="Times New Roman"/>
        <family val="1"/>
      </rPr>
      <t xml:space="preserve">    </t>
    </r>
    <r>
      <rPr>
        <sz val="11"/>
        <rFont val="宋体"/>
        <family val="0"/>
      </rPr>
      <t>税收事务</t>
    </r>
  </si>
  <si>
    <r>
      <rPr>
        <sz val="11"/>
        <rFont val="Times New Roman"/>
        <family val="1"/>
      </rPr>
      <t xml:space="preserve">      </t>
    </r>
    <r>
      <rPr>
        <sz val="11"/>
        <rFont val="宋体"/>
        <family val="0"/>
      </rPr>
      <t>税务办案</t>
    </r>
  </si>
  <si>
    <r>
      <rPr>
        <sz val="11"/>
        <rFont val="Times New Roman"/>
        <family val="1"/>
      </rPr>
      <t xml:space="preserve">      </t>
    </r>
    <r>
      <rPr>
        <sz val="11"/>
        <rFont val="宋体"/>
        <family val="0"/>
      </rPr>
      <t>税务登记证及发票管理</t>
    </r>
  </si>
  <si>
    <r>
      <rPr>
        <sz val="11"/>
        <rFont val="Times New Roman"/>
        <family val="1"/>
      </rPr>
      <t xml:space="preserve">      </t>
    </r>
    <r>
      <rPr>
        <sz val="11"/>
        <rFont val="宋体"/>
        <family val="0"/>
      </rPr>
      <t>代扣代收代征税款手续费</t>
    </r>
  </si>
  <si>
    <r>
      <rPr>
        <sz val="11"/>
        <rFont val="Times New Roman"/>
        <family val="1"/>
      </rPr>
      <t xml:space="preserve">      </t>
    </r>
    <r>
      <rPr>
        <sz val="11"/>
        <rFont val="宋体"/>
        <family val="0"/>
      </rPr>
      <t>税务宣传</t>
    </r>
  </si>
  <si>
    <r>
      <rPr>
        <sz val="11"/>
        <rFont val="Times New Roman"/>
        <family val="1"/>
      </rPr>
      <t xml:space="preserve">      </t>
    </r>
    <r>
      <rPr>
        <sz val="11"/>
        <rFont val="宋体"/>
        <family val="0"/>
      </rPr>
      <t>协税护税</t>
    </r>
  </si>
  <si>
    <r>
      <rPr>
        <sz val="11"/>
        <rFont val="Times New Roman"/>
        <family val="1"/>
      </rPr>
      <t xml:space="preserve">      </t>
    </r>
    <r>
      <rPr>
        <sz val="11"/>
        <rFont val="宋体"/>
        <family val="0"/>
      </rPr>
      <t>其他税收事务</t>
    </r>
  </si>
  <si>
    <r>
      <rPr>
        <sz val="11"/>
        <rFont val="Times New Roman"/>
        <family val="1"/>
      </rPr>
      <t xml:space="preserve">    </t>
    </r>
    <r>
      <rPr>
        <sz val="11"/>
        <rFont val="宋体"/>
        <family val="0"/>
      </rPr>
      <t>审计事务</t>
    </r>
  </si>
  <si>
    <t xml:space="preserve">      审计业务</t>
  </si>
  <si>
    <r>
      <rPr>
        <sz val="11"/>
        <rFont val="Times New Roman"/>
        <family val="1"/>
      </rPr>
      <t xml:space="preserve">      </t>
    </r>
    <r>
      <rPr>
        <sz val="11"/>
        <rFont val="宋体"/>
        <family val="0"/>
      </rPr>
      <t>审计管理</t>
    </r>
  </si>
  <si>
    <r>
      <rPr>
        <sz val="11"/>
        <rFont val="Times New Roman"/>
        <family val="1"/>
      </rPr>
      <t xml:space="preserve">      </t>
    </r>
    <r>
      <rPr>
        <sz val="11"/>
        <rFont val="宋体"/>
        <family val="0"/>
      </rPr>
      <t>其他审计事务</t>
    </r>
  </si>
  <si>
    <r>
      <rPr>
        <sz val="11"/>
        <rFont val="Times New Roman"/>
        <family val="1"/>
      </rPr>
      <t xml:space="preserve">    </t>
    </r>
    <r>
      <rPr>
        <sz val="11"/>
        <rFont val="宋体"/>
        <family val="0"/>
      </rPr>
      <t>海关事务</t>
    </r>
  </si>
  <si>
    <r>
      <rPr>
        <sz val="11"/>
        <rFont val="Times New Roman"/>
        <family val="1"/>
      </rPr>
      <t xml:space="preserve">      </t>
    </r>
    <r>
      <rPr>
        <sz val="11"/>
        <rFont val="宋体"/>
        <family val="0"/>
      </rPr>
      <t>缉私办案</t>
    </r>
  </si>
  <si>
    <r>
      <rPr>
        <sz val="11"/>
        <rFont val="Times New Roman"/>
        <family val="1"/>
      </rPr>
      <t xml:space="preserve">      </t>
    </r>
    <r>
      <rPr>
        <sz val="11"/>
        <rFont val="宋体"/>
        <family val="0"/>
      </rPr>
      <t>口岸管理</t>
    </r>
  </si>
  <si>
    <r>
      <rPr>
        <sz val="11"/>
        <rFont val="Times New Roman"/>
        <family val="1"/>
      </rPr>
      <t xml:space="preserve">      </t>
    </r>
    <r>
      <rPr>
        <sz val="11"/>
        <rFont val="宋体"/>
        <family val="0"/>
      </rPr>
      <t>海关关务</t>
    </r>
  </si>
  <si>
    <r>
      <rPr>
        <sz val="11"/>
        <rFont val="Times New Roman"/>
        <family val="1"/>
      </rPr>
      <t xml:space="preserve">      </t>
    </r>
    <r>
      <rPr>
        <sz val="11"/>
        <rFont val="宋体"/>
        <family val="0"/>
      </rPr>
      <t>关税征管</t>
    </r>
  </si>
  <si>
    <r>
      <rPr>
        <sz val="11"/>
        <rFont val="Times New Roman"/>
        <family val="1"/>
      </rPr>
      <t xml:space="preserve">      </t>
    </r>
    <r>
      <rPr>
        <sz val="11"/>
        <rFont val="宋体"/>
        <family val="0"/>
      </rPr>
      <t>海关监管</t>
    </r>
  </si>
  <si>
    <r>
      <rPr>
        <sz val="11"/>
        <rFont val="Times New Roman"/>
        <family val="1"/>
      </rPr>
      <t xml:space="preserve">      </t>
    </r>
    <r>
      <rPr>
        <sz val="11"/>
        <rFont val="宋体"/>
        <family val="0"/>
      </rPr>
      <t>检验检疫</t>
    </r>
  </si>
  <si>
    <r>
      <rPr>
        <sz val="11"/>
        <rFont val="Times New Roman"/>
        <family val="1"/>
      </rPr>
      <t xml:space="preserve">      </t>
    </r>
    <r>
      <rPr>
        <sz val="11"/>
        <rFont val="宋体"/>
        <family val="0"/>
      </rPr>
      <t>其他海关事务</t>
    </r>
  </si>
  <si>
    <r>
      <rPr>
        <sz val="11"/>
        <rFont val="Times New Roman"/>
        <family val="1"/>
      </rPr>
      <t xml:space="preserve">    </t>
    </r>
    <r>
      <rPr>
        <sz val="11"/>
        <rFont val="宋体"/>
        <family val="0"/>
      </rPr>
      <t>人力资源事务</t>
    </r>
  </si>
  <si>
    <r>
      <rPr>
        <sz val="11"/>
        <rFont val="Times New Roman"/>
        <family val="1"/>
      </rPr>
      <t xml:space="preserve">      </t>
    </r>
    <r>
      <rPr>
        <sz val="11"/>
        <rFont val="宋体"/>
        <family val="0"/>
      </rPr>
      <t>政府特殊津贴</t>
    </r>
  </si>
  <si>
    <r>
      <rPr>
        <sz val="11"/>
        <rFont val="Times New Roman"/>
        <family val="1"/>
      </rPr>
      <t xml:space="preserve">      </t>
    </r>
    <r>
      <rPr>
        <sz val="11"/>
        <rFont val="宋体"/>
        <family val="0"/>
      </rPr>
      <t>资助留学回国人员</t>
    </r>
  </si>
  <si>
    <r>
      <rPr>
        <sz val="11"/>
        <rFont val="Times New Roman"/>
        <family val="1"/>
      </rPr>
      <t xml:space="preserve">      </t>
    </r>
    <r>
      <rPr>
        <sz val="11"/>
        <rFont val="宋体"/>
        <family val="0"/>
      </rPr>
      <t>博士后日常经费</t>
    </r>
  </si>
  <si>
    <r>
      <rPr>
        <sz val="11"/>
        <rFont val="Times New Roman"/>
        <family val="1"/>
      </rPr>
      <t xml:space="preserve">      </t>
    </r>
    <r>
      <rPr>
        <sz val="11"/>
        <rFont val="宋体"/>
        <family val="0"/>
      </rPr>
      <t>引进人才费用</t>
    </r>
  </si>
  <si>
    <r>
      <rPr>
        <sz val="11"/>
        <rFont val="Times New Roman"/>
        <family val="1"/>
      </rPr>
      <t xml:space="preserve">      </t>
    </r>
    <r>
      <rPr>
        <sz val="11"/>
        <rFont val="宋体"/>
        <family val="0"/>
      </rPr>
      <t>其他人力资源事务</t>
    </r>
  </si>
  <si>
    <r>
      <rPr>
        <sz val="11"/>
        <rFont val="Times New Roman"/>
        <family val="1"/>
      </rPr>
      <t xml:space="preserve">    </t>
    </r>
    <r>
      <rPr>
        <sz val="11"/>
        <rFont val="宋体"/>
        <family val="0"/>
      </rPr>
      <t>纪检监察事务</t>
    </r>
  </si>
  <si>
    <r>
      <rPr>
        <sz val="11"/>
        <rFont val="Times New Roman"/>
        <family val="1"/>
      </rPr>
      <t xml:space="preserve">      </t>
    </r>
    <r>
      <rPr>
        <sz val="11"/>
        <rFont val="宋体"/>
        <family val="0"/>
      </rPr>
      <t>大案要案查处</t>
    </r>
  </si>
  <si>
    <r>
      <rPr>
        <sz val="11"/>
        <rFont val="Times New Roman"/>
        <family val="1"/>
      </rPr>
      <t xml:space="preserve">      </t>
    </r>
    <r>
      <rPr>
        <sz val="11"/>
        <rFont val="宋体"/>
        <family val="0"/>
      </rPr>
      <t>派驻派出机构</t>
    </r>
  </si>
  <si>
    <r>
      <rPr>
        <sz val="11"/>
        <rFont val="Times New Roman"/>
        <family val="1"/>
      </rPr>
      <t xml:space="preserve">      </t>
    </r>
    <r>
      <rPr>
        <sz val="11"/>
        <rFont val="宋体"/>
        <family val="0"/>
      </rPr>
      <t>中央巡视</t>
    </r>
  </si>
  <si>
    <r>
      <rPr>
        <sz val="11"/>
        <rFont val="Times New Roman"/>
        <family val="1"/>
      </rPr>
      <t xml:space="preserve">      </t>
    </r>
    <r>
      <rPr>
        <sz val="11"/>
        <rFont val="宋体"/>
        <family val="0"/>
      </rPr>
      <t>其他纪检监察事务</t>
    </r>
  </si>
  <si>
    <r>
      <rPr>
        <sz val="11"/>
        <rFont val="Times New Roman"/>
        <family val="1"/>
      </rPr>
      <t xml:space="preserve">    </t>
    </r>
    <r>
      <rPr>
        <sz val="11"/>
        <rFont val="宋体"/>
        <family val="0"/>
      </rPr>
      <t>商贸事务</t>
    </r>
  </si>
  <si>
    <r>
      <rPr>
        <sz val="11"/>
        <rFont val="Times New Roman"/>
        <family val="1"/>
      </rPr>
      <t xml:space="preserve">      </t>
    </r>
    <r>
      <rPr>
        <sz val="11"/>
        <rFont val="宋体"/>
        <family val="0"/>
      </rPr>
      <t>对外贸易管理</t>
    </r>
  </si>
  <si>
    <r>
      <rPr>
        <sz val="11"/>
        <rFont val="Times New Roman"/>
        <family val="1"/>
      </rPr>
      <t xml:space="preserve">      </t>
    </r>
    <r>
      <rPr>
        <sz val="11"/>
        <rFont val="宋体"/>
        <family val="0"/>
      </rPr>
      <t>国际经济合作</t>
    </r>
  </si>
  <si>
    <r>
      <rPr>
        <sz val="11"/>
        <rFont val="Times New Roman"/>
        <family val="1"/>
      </rPr>
      <t xml:space="preserve">      </t>
    </r>
    <r>
      <rPr>
        <sz val="11"/>
        <rFont val="宋体"/>
        <family val="0"/>
      </rPr>
      <t>外资管理</t>
    </r>
  </si>
  <si>
    <r>
      <rPr>
        <sz val="11"/>
        <rFont val="Times New Roman"/>
        <family val="1"/>
      </rPr>
      <t xml:space="preserve">      </t>
    </r>
    <r>
      <rPr>
        <sz val="11"/>
        <rFont val="宋体"/>
        <family val="0"/>
      </rPr>
      <t>国内贸易管理</t>
    </r>
  </si>
  <si>
    <r>
      <rPr>
        <sz val="11"/>
        <rFont val="Times New Roman"/>
        <family val="1"/>
      </rPr>
      <t xml:space="preserve">      </t>
    </r>
    <r>
      <rPr>
        <sz val="11"/>
        <rFont val="宋体"/>
        <family val="0"/>
      </rPr>
      <t>招商引资</t>
    </r>
  </si>
  <si>
    <r>
      <rPr>
        <sz val="11"/>
        <rFont val="Times New Roman"/>
        <family val="1"/>
      </rPr>
      <t xml:space="preserve">      </t>
    </r>
    <r>
      <rPr>
        <sz val="11"/>
        <rFont val="宋体"/>
        <family val="0"/>
      </rPr>
      <t>其他商贸事务</t>
    </r>
  </si>
  <si>
    <r>
      <rPr>
        <sz val="11"/>
        <rFont val="Times New Roman"/>
        <family val="1"/>
      </rPr>
      <t xml:space="preserve">    </t>
    </r>
    <r>
      <rPr>
        <sz val="11"/>
        <rFont val="宋体"/>
        <family val="0"/>
      </rPr>
      <t>知识产权事务</t>
    </r>
  </si>
  <si>
    <r>
      <rPr>
        <sz val="11"/>
        <rFont val="Times New Roman"/>
        <family val="1"/>
      </rPr>
      <t xml:space="preserve">      </t>
    </r>
    <r>
      <rPr>
        <sz val="11"/>
        <rFont val="宋体"/>
        <family val="0"/>
      </rPr>
      <t>专利审批</t>
    </r>
  </si>
  <si>
    <r>
      <rPr>
        <sz val="11"/>
        <rFont val="Times New Roman"/>
        <family val="1"/>
      </rPr>
      <t xml:space="preserve">      </t>
    </r>
    <r>
      <rPr>
        <sz val="11"/>
        <rFont val="宋体"/>
        <family val="0"/>
      </rPr>
      <t>国家知识产权战略</t>
    </r>
  </si>
  <si>
    <r>
      <rPr>
        <sz val="11"/>
        <rFont val="Times New Roman"/>
        <family val="1"/>
      </rPr>
      <t xml:space="preserve">      </t>
    </r>
    <r>
      <rPr>
        <sz val="11"/>
        <rFont val="宋体"/>
        <family val="0"/>
      </rPr>
      <t>专利试点和产业化推进</t>
    </r>
  </si>
  <si>
    <r>
      <rPr>
        <sz val="11"/>
        <rFont val="Times New Roman"/>
        <family val="1"/>
      </rPr>
      <t xml:space="preserve">      </t>
    </r>
    <r>
      <rPr>
        <sz val="11"/>
        <rFont val="宋体"/>
        <family val="0"/>
      </rPr>
      <t>专利执法</t>
    </r>
  </si>
  <si>
    <r>
      <rPr>
        <sz val="11"/>
        <rFont val="Times New Roman"/>
        <family val="1"/>
      </rPr>
      <t xml:space="preserve">      </t>
    </r>
    <r>
      <rPr>
        <sz val="11"/>
        <rFont val="宋体"/>
        <family val="0"/>
      </rPr>
      <t>国际组织专项活动</t>
    </r>
  </si>
  <si>
    <r>
      <rPr>
        <sz val="11"/>
        <rFont val="Times New Roman"/>
        <family val="1"/>
      </rPr>
      <t xml:space="preserve">      </t>
    </r>
    <r>
      <rPr>
        <sz val="11"/>
        <rFont val="宋体"/>
        <family val="0"/>
      </rPr>
      <t>知识产权宏观管理</t>
    </r>
  </si>
  <si>
    <r>
      <rPr>
        <sz val="11"/>
        <rFont val="Times New Roman"/>
        <family val="1"/>
      </rPr>
      <t xml:space="preserve">      </t>
    </r>
    <r>
      <rPr>
        <sz val="11"/>
        <rFont val="宋体"/>
        <family val="0"/>
      </rPr>
      <t>商标管理</t>
    </r>
  </si>
  <si>
    <r>
      <rPr>
        <sz val="11"/>
        <rFont val="Times New Roman"/>
        <family val="1"/>
      </rPr>
      <t xml:space="preserve">      </t>
    </r>
    <r>
      <rPr>
        <sz val="11"/>
        <rFont val="宋体"/>
        <family val="0"/>
      </rPr>
      <t>原产地地理标志管理</t>
    </r>
  </si>
  <si>
    <r>
      <rPr>
        <sz val="11"/>
        <rFont val="Times New Roman"/>
        <family val="1"/>
      </rPr>
      <t xml:space="preserve">      </t>
    </r>
    <r>
      <rPr>
        <sz val="11"/>
        <rFont val="宋体"/>
        <family val="0"/>
      </rPr>
      <t>其他知识产权事务</t>
    </r>
  </si>
  <si>
    <r>
      <rPr>
        <sz val="11"/>
        <rFont val="Times New Roman"/>
        <family val="1"/>
      </rPr>
      <t xml:space="preserve">    </t>
    </r>
    <r>
      <rPr>
        <sz val="11"/>
        <rFont val="宋体"/>
        <family val="0"/>
      </rPr>
      <t>民族事务</t>
    </r>
  </si>
  <si>
    <r>
      <rPr>
        <sz val="11"/>
        <rFont val="Times New Roman"/>
        <family val="1"/>
      </rPr>
      <t xml:space="preserve">      </t>
    </r>
    <r>
      <rPr>
        <sz val="11"/>
        <rFont val="宋体"/>
        <family val="0"/>
      </rPr>
      <t>民族工作专项</t>
    </r>
  </si>
  <si>
    <r>
      <rPr>
        <sz val="11"/>
        <rFont val="Times New Roman"/>
        <family val="1"/>
      </rPr>
      <t xml:space="preserve">      </t>
    </r>
    <r>
      <rPr>
        <sz val="11"/>
        <rFont val="宋体"/>
        <family val="0"/>
      </rPr>
      <t>其他民族事务</t>
    </r>
  </si>
  <si>
    <r>
      <rPr>
        <sz val="11"/>
        <rFont val="Times New Roman"/>
        <family val="1"/>
      </rPr>
      <t xml:space="preserve">    </t>
    </r>
    <r>
      <rPr>
        <sz val="11"/>
        <rFont val="宋体"/>
        <family val="0"/>
      </rPr>
      <t>港澳台事务</t>
    </r>
  </si>
  <si>
    <r>
      <rPr>
        <sz val="11"/>
        <rFont val="Times New Roman"/>
        <family val="1"/>
      </rPr>
      <t xml:space="preserve">      </t>
    </r>
    <r>
      <rPr>
        <sz val="11"/>
        <rFont val="宋体"/>
        <family val="0"/>
      </rPr>
      <t>港澳事务</t>
    </r>
  </si>
  <si>
    <r>
      <rPr>
        <sz val="11"/>
        <rFont val="Times New Roman"/>
        <family val="1"/>
      </rPr>
      <t xml:space="preserve">      </t>
    </r>
    <r>
      <rPr>
        <sz val="11"/>
        <rFont val="宋体"/>
        <family val="0"/>
      </rPr>
      <t>台湾事务</t>
    </r>
  </si>
  <si>
    <r>
      <rPr>
        <sz val="11"/>
        <rFont val="Times New Roman"/>
        <family val="1"/>
      </rPr>
      <t xml:space="preserve">      </t>
    </r>
    <r>
      <rPr>
        <sz val="11"/>
        <rFont val="宋体"/>
        <family val="0"/>
      </rPr>
      <t>其他港澳台事务</t>
    </r>
  </si>
  <si>
    <r>
      <rPr>
        <sz val="11"/>
        <rFont val="Times New Roman"/>
        <family val="1"/>
      </rPr>
      <t xml:space="preserve">    </t>
    </r>
    <r>
      <rPr>
        <sz val="11"/>
        <rFont val="宋体"/>
        <family val="0"/>
      </rPr>
      <t>档案事务</t>
    </r>
  </si>
  <si>
    <r>
      <rPr>
        <sz val="11"/>
        <rFont val="Times New Roman"/>
        <family val="1"/>
      </rPr>
      <t xml:space="preserve">      </t>
    </r>
    <r>
      <rPr>
        <sz val="11"/>
        <rFont val="宋体"/>
        <family val="0"/>
      </rPr>
      <t>档案馆</t>
    </r>
  </si>
  <si>
    <r>
      <rPr>
        <sz val="11"/>
        <rFont val="Times New Roman"/>
        <family val="1"/>
      </rPr>
      <t xml:space="preserve">      </t>
    </r>
    <r>
      <rPr>
        <sz val="11"/>
        <rFont val="宋体"/>
        <family val="0"/>
      </rPr>
      <t>其他档案事务</t>
    </r>
  </si>
  <si>
    <r>
      <rPr>
        <sz val="11"/>
        <rFont val="Times New Roman"/>
        <family val="1"/>
      </rPr>
      <t xml:space="preserve">    </t>
    </r>
    <r>
      <rPr>
        <sz val="11"/>
        <rFont val="宋体"/>
        <family val="0"/>
      </rPr>
      <t>民主党派及工商联事务</t>
    </r>
  </si>
  <si>
    <r>
      <rPr>
        <sz val="11"/>
        <rFont val="Times New Roman"/>
        <family val="1"/>
      </rPr>
      <t xml:space="preserve">      </t>
    </r>
    <r>
      <rPr>
        <sz val="11"/>
        <rFont val="宋体"/>
        <family val="0"/>
      </rPr>
      <t>其他民主党派及工商联事务</t>
    </r>
  </si>
  <si>
    <r>
      <rPr>
        <sz val="11"/>
        <rFont val="Times New Roman"/>
        <family val="1"/>
      </rPr>
      <t xml:space="preserve">    </t>
    </r>
    <r>
      <rPr>
        <sz val="11"/>
        <rFont val="宋体"/>
        <family val="0"/>
      </rPr>
      <t>群众团体事务</t>
    </r>
  </si>
  <si>
    <r>
      <rPr>
        <sz val="11"/>
        <rFont val="Times New Roman"/>
        <family val="1"/>
      </rPr>
      <t xml:space="preserve">      </t>
    </r>
    <r>
      <rPr>
        <sz val="11"/>
        <rFont val="宋体"/>
        <family val="0"/>
      </rPr>
      <t>工会事务</t>
    </r>
  </si>
  <si>
    <r>
      <rPr>
        <sz val="11"/>
        <rFont val="Times New Roman"/>
        <family val="1"/>
      </rPr>
      <t xml:space="preserve">      </t>
    </r>
    <r>
      <rPr>
        <sz val="11"/>
        <rFont val="宋体"/>
        <family val="0"/>
      </rPr>
      <t>其他群众团体事务</t>
    </r>
  </si>
  <si>
    <r>
      <rPr>
        <sz val="11"/>
        <rFont val="Times New Roman"/>
        <family val="1"/>
      </rPr>
      <t xml:space="preserve">    </t>
    </r>
    <r>
      <rPr>
        <sz val="11"/>
        <rFont val="宋体"/>
        <family val="0"/>
      </rPr>
      <t>党委办公厅（室）及相关机构事务</t>
    </r>
  </si>
  <si>
    <r>
      <rPr>
        <sz val="11"/>
        <rFont val="Times New Roman"/>
        <family val="1"/>
      </rPr>
      <t xml:space="preserve">      </t>
    </r>
    <r>
      <rPr>
        <sz val="11"/>
        <rFont val="宋体"/>
        <family val="0"/>
      </rPr>
      <t>专项业务</t>
    </r>
  </si>
  <si>
    <r>
      <rPr>
        <sz val="11"/>
        <rFont val="Times New Roman"/>
        <family val="1"/>
      </rPr>
      <t xml:space="preserve">      </t>
    </r>
    <r>
      <rPr>
        <sz val="11"/>
        <rFont val="宋体"/>
        <family val="0"/>
      </rPr>
      <t>其他党委办公厅（室）及相关机构事务</t>
    </r>
  </si>
  <si>
    <r>
      <rPr>
        <sz val="11"/>
        <rFont val="Times New Roman"/>
        <family val="1"/>
      </rPr>
      <t xml:space="preserve">    </t>
    </r>
    <r>
      <rPr>
        <sz val="11"/>
        <rFont val="宋体"/>
        <family val="0"/>
      </rPr>
      <t>组织事务</t>
    </r>
  </si>
  <si>
    <r>
      <rPr>
        <sz val="11"/>
        <rFont val="Times New Roman"/>
        <family val="1"/>
      </rPr>
      <t xml:space="preserve">      </t>
    </r>
    <r>
      <rPr>
        <sz val="11"/>
        <rFont val="宋体"/>
        <family val="0"/>
      </rPr>
      <t>公务员事务</t>
    </r>
  </si>
  <si>
    <r>
      <rPr>
        <sz val="11"/>
        <rFont val="Times New Roman"/>
        <family val="1"/>
      </rPr>
      <t xml:space="preserve">      </t>
    </r>
    <r>
      <rPr>
        <sz val="11"/>
        <rFont val="宋体"/>
        <family val="0"/>
      </rPr>
      <t>其他组织事务</t>
    </r>
  </si>
  <si>
    <r>
      <rPr>
        <sz val="11"/>
        <rFont val="Times New Roman"/>
        <family val="1"/>
      </rPr>
      <t xml:space="preserve">    </t>
    </r>
    <r>
      <rPr>
        <sz val="11"/>
        <rFont val="宋体"/>
        <family val="0"/>
      </rPr>
      <t>宣传事务</t>
    </r>
  </si>
  <si>
    <r>
      <rPr>
        <sz val="11"/>
        <rFont val="Times New Roman"/>
        <family val="1"/>
      </rPr>
      <t xml:space="preserve">      </t>
    </r>
    <r>
      <rPr>
        <sz val="11"/>
        <rFont val="宋体"/>
        <family val="0"/>
      </rPr>
      <t>其他宣传事务</t>
    </r>
  </si>
  <si>
    <r>
      <rPr>
        <sz val="11"/>
        <rFont val="Times New Roman"/>
        <family val="1"/>
      </rPr>
      <t xml:space="preserve">    </t>
    </r>
    <r>
      <rPr>
        <sz val="11"/>
        <rFont val="宋体"/>
        <family val="0"/>
      </rPr>
      <t>统战事务</t>
    </r>
  </si>
  <si>
    <r>
      <rPr>
        <sz val="11"/>
        <rFont val="Times New Roman"/>
        <family val="1"/>
      </rPr>
      <t xml:space="preserve">      </t>
    </r>
    <r>
      <rPr>
        <sz val="11"/>
        <rFont val="宋体"/>
        <family val="0"/>
      </rPr>
      <t>宗教事务</t>
    </r>
  </si>
  <si>
    <r>
      <rPr>
        <sz val="11"/>
        <rFont val="Times New Roman"/>
        <family val="1"/>
      </rPr>
      <t xml:space="preserve">      </t>
    </r>
    <r>
      <rPr>
        <sz val="11"/>
        <rFont val="宋体"/>
        <family val="0"/>
      </rPr>
      <t>华侨事务</t>
    </r>
  </si>
  <si>
    <r>
      <rPr>
        <sz val="11"/>
        <rFont val="Times New Roman"/>
        <family val="1"/>
      </rPr>
      <t xml:space="preserve">      </t>
    </r>
    <r>
      <rPr>
        <sz val="11"/>
        <rFont val="宋体"/>
        <family val="0"/>
      </rPr>
      <t>其他统战事务</t>
    </r>
  </si>
  <si>
    <r>
      <rPr>
        <sz val="11"/>
        <rFont val="Times New Roman"/>
        <family val="1"/>
      </rPr>
      <t xml:space="preserve">    </t>
    </r>
    <r>
      <rPr>
        <sz val="11"/>
        <rFont val="宋体"/>
        <family val="0"/>
      </rPr>
      <t>对外联络事务</t>
    </r>
  </si>
  <si>
    <r>
      <rPr>
        <sz val="11"/>
        <rFont val="Times New Roman"/>
        <family val="1"/>
      </rPr>
      <t xml:space="preserve">      </t>
    </r>
    <r>
      <rPr>
        <sz val="11"/>
        <rFont val="宋体"/>
        <family val="0"/>
      </rPr>
      <t>其他对外联络事务</t>
    </r>
  </si>
  <si>
    <r>
      <rPr>
        <sz val="11"/>
        <rFont val="Times New Roman"/>
        <family val="1"/>
      </rPr>
      <t xml:space="preserve">    </t>
    </r>
    <r>
      <rPr>
        <sz val="11"/>
        <rFont val="宋体"/>
        <family val="0"/>
      </rPr>
      <t>其他共产党事务</t>
    </r>
  </si>
  <si>
    <r>
      <rPr>
        <sz val="11"/>
        <rFont val="Times New Roman"/>
        <family val="1"/>
      </rPr>
      <t xml:space="preserve">      </t>
    </r>
    <r>
      <rPr>
        <sz val="11"/>
        <rFont val="宋体"/>
        <family val="0"/>
      </rPr>
      <t>其他共产党事务</t>
    </r>
  </si>
  <si>
    <r>
      <rPr>
        <sz val="11"/>
        <rFont val="Times New Roman"/>
        <family val="1"/>
      </rPr>
      <t xml:space="preserve">    </t>
    </r>
    <r>
      <rPr>
        <sz val="11"/>
        <rFont val="宋体"/>
        <family val="0"/>
      </rPr>
      <t>网信事务</t>
    </r>
  </si>
  <si>
    <r>
      <rPr>
        <sz val="11"/>
        <rFont val="Times New Roman"/>
        <family val="1"/>
      </rPr>
      <t xml:space="preserve">      </t>
    </r>
    <r>
      <rPr>
        <sz val="11"/>
        <rFont val="宋体"/>
        <family val="0"/>
      </rPr>
      <t>其他网信事务</t>
    </r>
  </si>
  <si>
    <r>
      <rPr>
        <sz val="11"/>
        <rFont val="Times New Roman"/>
        <family val="1"/>
      </rPr>
      <t xml:space="preserve">    </t>
    </r>
    <r>
      <rPr>
        <sz val="11"/>
        <rFont val="宋体"/>
        <family val="0"/>
      </rPr>
      <t>市场监督管理事务</t>
    </r>
  </si>
  <si>
    <r>
      <rPr>
        <sz val="11"/>
        <rFont val="Times New Roman"/>
        <family val="1"/>
      </rPr>
      <t xml:space="preserve">      </t>
    </r>
    <r>
      <rPr>
        <sz val="11"/>
        <rFont val="宋体"/>
        <family val="0"/>
      </rPr>
      <t>市场监督管理专项</t>
    </r>
  </si>
  <si>
    <r>
      <rPr>
        <sz val="11"/>
        <rFont val="Times New Roman"/>
        <family val="1"/>
      </rPr>
      <t xml:space="preserve">      </t>
    </r>
    <r>
      <rPr>
        <sz val="11"/>
        <rFont val="宋体"/>
        <family val="0"/>
      </rPr>
      <t>市场监管执法</t>
    </r>
  </si>
  <si>
    <r>
      <rPr>
        <sz val="11"/>
        <rFont val="Times New Roman"/>
        <family val="1"/>
      </rPr>
      <t xml:space="preserve">      </t>
    </r>
    <r>
      <rPr>
        <sz val="11"/>
        <rFont val="宋体"/>
        <family val="0"/>
      </rPr>
      <t>消费者权益保护</t>
    </r>
  </si>
  <si>
    <r>
      <rPr>
        <sz val="11"/>
        <rFont val="Times New Roman"/>
        <family val="1"/>
      </rPr>
      <t xml:space="preserve">      </t>
    </r>
    <r>
      <rPr>
        <sz val="11"/>
        <rFont val="宋体"/>
        <family val="0"/>
      </rPr>
      <t>价格监督检查</t>
    </r>
  </si>
  <si>
    <r>
      <rPr>
        <sz val="11"/>
        <rFont val="Times New Roman"/>
        <family val="1"/>
      </rPr>
      <t xml:space="preserve">      </t>
    </r>
    <r>
      <rPr>
        <sz val="11"/>
        <rFont val="宋体"/>
        <family val="0"/>
      </rPr>
      <t>市场监督管理技术支持</t>
    </r>
  </si>
  <si>
    <r>
      <rPr>
        <sz val="11"/>
        <rFont val="Times New Roman"/>
        <family val="1"/>
      </rPr>
      <t xml:space="preserve">      </t>
    </r>
    <r>
      <rPr>
        <sz val="11"/>
        <rFont val="宋体"/>
        <family val="0"/>
      </rPr>
      <t>认证认可监督管理</t>
    </r>
  </si>
  <si>
    <r>
      <rPr>
        <sz val="11"/>
        <rFont val="Times New Roman"/>
        <family val="1"/>
      </rPr>
      <t xml:space="preserve">      </t>
    </r>
    <r>
      <rPr>
        <sz val="11"/>
        <rFont val="宋体"/>
        <family val="0"/>
      </rPr>
      <t>标准化管理</t>
    </r>
  </si>
  <si>
    <r>
      <rPr>
        <sz val="11"/>
        <rFont val="Times New Roman"/>
        <family val="1"/>
      </rPr>
      <t xml:space="preserve">      </t>
    </r>
    <r>
      <rPr>
        <sz val="11"/>
        <rFont val="宋体"/>
        <family val="0"/>
      </rPr>
      <t>药品事务</t>
    </r>
  </si>
  <si>
    <r>
      <rPr>
        <sz val="11"/>
        <rFont val="Times New Roman"/>
        <family val="1"/>
      </rPr>
      <t xml:space="preserve">      </t>
    </r>
    <r>
      <rPr>
        <sz val="11"/>
        <rFont val="宋体"/>
        <family val="0"/>
      </rPr>
      <t>医疗器械事务</t>
    </r>
  </si>
  <si>
    <r>
      <rPr>
        <sz val="11"/>
        <rFont val="Times New Roman"/>
        <family val="1"/>
      </rPr>
      <t xml:space="preserve">      </t>
    </r>
    <r>
      <rPr>
        <sz val="11"/>
        <rFont val="宋体"/>
        <family val="0"/>
      </rPr>
      <t>化妆品事务</t>
    </r>
  </si>
  <si>
    <r>
      <rPr>
        <sz val="11"/>
        <rFont val="Times New Roman"/>
        <family val="1"/>
      </rPr>
      <t xml:space="preserve">      </t>
    </r>
    <r>
      <rPr>
        <sz val="11"/>
        <rFont val="宋体"/>
        <family val="0"/>
      </rPr>
      <t>其他市场监督管理事务</t>
    </r>
  </si>
  <si>
    <r>
      <rPr>
        <sz val="11"/>
        <rFont val="Times New Roman"/>
        <family val="1"/>
      </rPr>
      <t xml:space="preserve">    </t>
    </r>
    <r>
      <rPr>
        <sz val="11"/>
        <rFont val="宋体"/>
        <family val="0"/>
      </rPr>
      <t>其他一般公共服务</t>
    </r>
  </si>
  <si>
    <r>
      <rPr>
        <sz val="11"/>
        <rFont val="Times New Roman"/>
        <family val="1"/>
      </rPr>
      <t xml:space="preserve">      </t>
    </r>
    <r>
      <rPr>
        <sz val="11"/>
        <rFont val="宋体"/>
        <family val="0"/>
      </rPr>
      <t>国家赔偿费用</t>
    </r>
  </si>
  <si>
    <r>
      <rPr>
        <sz val="11"/>
        <rFont val="Times New Roman"/>
        <family val="1"/>
      </rPr>
      <t xml:space="preserve">      </t>
    </r>
    <r>
      <rPr>
        <sz val="11"/>
        <rFont val="宋体"/>
        <family val="0"/>
      </rPr>
      <t>其他一般公共服务</t>
    </r>
  </si>
  <si>
    <r>
      <rPr>
        <sz val="11"/>
        <rFont val="Times New Roman"/>
        <family val="1"/>
      </rPr>
      <t xml:space="preserve">  </t>
    </r>
    <r>
      <rPr>
        <sz val="11"/>
        <rFont val="宋体"/>
        <family val="0"/>
      </rPr>
      <t>二、外交支出</t>
    </r>
  </si>
  <si>
    <r>
      <rPr>
        <sz val="11"/>
        <rFont val="Times New Roman"/>
        <family val="1"/>
      </rPr>
      <t xml:space="preserve">    </t>
    </r>
    <r>
      <rPr>
        <sz val="11"/>
        <rFont val="宋体"/>
        <family val="0"/>
      </rPr>
      <t>外交管理事务</t>
    </r>
  </si>
  <si>
    <r>
      <rPr>
        <sz val="11"/>
        <rFont val="Times New Roman"/>
        <family val="1"/>
      </rPr>
      <t xml:space="preserve">      </t>
    </r>
    <r>
      <rPr>
        <sz val="11"/>
        <rFont val="宋体"/>
        <family val="0"/>
      </rPr>
      <t>其他外交管理事务</t>
    </r>
  </si>
  <si>
    <r>
      <rPr>
        <sz val="11"/>
        <rFont val="Times New Roman"/>
        <family val="1"/>
      </rPr>
      <t xml:space="preserve">    </t>
    </r>
    <r>
      <rPr>
        <sz val="11"/>
        <rFont val="宋体"/>
        <family val="0"/>
      </rPr>
      <t>驻外机构</t>
    </r>
  </si>
  <si>
    <r>
      <rPr>
        <sz val="11"/>
        <rFont val="Times New Roman"/>
        <family val="1"/>
      </rPr>
      <t xml:space="preserve">      </t>
    </r>
    <r>
      <rPr>
        <sz val="11"/>
        <rFont val="宋体"/>
        <family val="0"/>
      </rPr>
      <t>驻外使领馆（团、处</t>
    </r>
    <r>
      <rPr>
        <sz val="11"/>
        <rFont val="Times New Roman"/>
        <family val="1"/>
      </rPr>
      <t>)</t>
    </r>
  </si>
  <si>
    <r>
      <rPr>
        <sz val="11"/>
        <rFont val="Times New Roman"/>
        <family val="1"/>
      </rPr>
      <t xml:space="preserve">      </t>
    </r>
    <r>
      <rPr>
        <sz val="11"/>
        <rFont val="宋体"/>
        <family val="0"/>
      </rPr>
      <t>其他驻外机构</t>
    </r>
  </si>
  <si>
    <r>
      <rPr>
        <sz val="11"/>
        <rFont val="Times New Roman"/>
        <family val="1"/>
      </rPr>
      <t xml:space="preserve">    </t>
    </r>
    <r>
      <rPr>
        <sz val="11"/>
        <rFont val="宋体"/>
        <family val="0"/>
      </rPr>
      <t>对外援助</t>
    </r>
  </si>
  <si>
    <r>
      <rPr>
        <sz val="11"/>
        <rFont val="Times New Roman"/>
        <family val="1"/>
      </rPr>
      <t xml:space="preserve">      </t>
    </r>
    <r>
      <rPr>
        <sz val="11"/>
        <rFont val="宋体"/>
        <family val="0"/>
      </rPr>
      <t>援外优惠贷款贴息</t>
    </r>
  </si>
  <si>
    <r>
      <rPr>
        <sz val="11"/>
        <rFont val="Times New Roman"/>
        <family val="1"/>
      </rPr>
      <t xml:space="preserve">      </t>
    </r>
    <r>
      <rPr>
        <sz val="11"/>
        <rFont val="宋体"/>
        <family val="0"/>
      </rPr>
      <t>对外援助</t>
    </r>
  </si>
  <si>
    <r>
      <rPr>
        <sz val="11"/>
        <rFont val="Times New Roman"/>
        <family val="1"/>
      </rPr>
      <t xml:space="preserve">    </t>
    </r>
    <r>
      <rPr>
        <sz val="11"/>
        <rFont val="宋体"/>
        <family val="0"/>
      </rPr>
      <t>国际组织</t>
    </r>
  </si>
  <si>
    <r>
      <rPr>
        <sz val="11"/>
        <rFont val="Times New Roman"/>
        <family val="1"/>
      </rPr>
      <t xml:space="preserve">      </t>
    </r>
    <r>
      <rPr>
        <sz val="11"/>
        <rFont val="宋体"/>
        <family val="0"/>
      </rPr>
      <t>国际组织会费</t>
    </r>
  </si>
  <si>
    <r>
      <rPr>
        <sz val="11"/>
        <rFont val="Times New Roman"/>
        <family val="1"/>
      </rPr>
      <t xml:space="preserve">      </t>
    </r>
    <r>
      <rPr>
        <sz val="11"/>
        <rFont val="宋体"/>
        <family val="0"/>
      </rPr>
      <t>国际组织捐赠</t>
    </r>
  </si>
  <si>
    <r>
      <rPr>
        <sz val="11"/>
        <rFont val="Times New Roman"/>
        <family val="1"/>
      </rPr>
      <t xml:space="preserve">      </t>
    </r>
    <r>
      <rPr>
        <sz val="11"/>
        <rFont val="宋体"/>
        <family val="0"/>
      </rPr>
      <t>维和摊款</t>
    </r>
  </si>
  <si>
    <r>
      <rPr>
        <sz val="11"/>
        <rFont val="Times New Roman"/>
        <family val="1"/>
      </rPr>
      <t xml:space="preserve">      </t>
    </r>
    <r>
      <rPr>
        <sz val="11"/>
        <rFont val="宋体"/>
        <family val="0"/>
      </rPr>
      <t>国际组织股金及基金</t>
    </r>
  </si>
  <si>
    <r>
      <rPr>
        <sz val="11"/>
        <rFont val="Times New Roman"/>
        <family val="1"/>
      </rPr>
      <t xml:space="preserve">      </t>
    </r>
    <r>
      <rPr>
        <sz val="11"/>
        <rFont val="宋体"/>
        <family val="0"/>
      </rPr>
      <t>其他国际组织</t>
    </r>
  </si>
  <si>
    <t xml:space="preserve">    对外合作与交流</t>
  </si>
  <si>
    <r>
      <rPr>
        <sz val="11"/>
        <rFont val="Times New Roman"/>
        <family val="1"/>
      </rPr>
      <t xml:space="preserve">      </t>
    </r>
    <r>
      <rPr>
        <sz val="11"/>
        <rFont val="宋体"/>
        <family val="0"/>
      </rPr>
      <t>在华国际会议</t>
    </r>
  </si>
  <si>
    <r>
      <rPr>
        <sz val="11"/>
        <rFont val="Times New Roman"/>
        <family val="1"/>
      </rPr>
      <t xml:space="preserve">      </t>
    </r>
    <r>
      <rPr>
        <sz val="11"/>
        <rFont val="宋体"/>
        <family val="0"/>
      </rPr>
      <t>国际交流活动</t>
    </r>
  </si>
  <si>
    <r>
      <rPr>
        <sz val="11"/>
        <rFont val="Times New Roman"/>
        <family val="1"/>
      </rPr>
      <t xml:space="preserve">      </t>
    </r>
    <r>
      <rPr>
        <sz val="11"/>
        <rFont val="宋体"/>
        <family val="0"/>
      </rPr>
      <t>其他对外合作与交流</t>
    </r>
  </si>
  <si>
    <r>
      <rPr>
        <sz val="11"/>
        <rFont val="Times New Roman"/>
        <family val="1"/>
      </rPr>
      <t xml:space="preserve">    </t>
    </r>
    <r>
      <rPr>
        <sz val="11"/>
        <rFont val="宋体"/>
        <family val="0"/>
      </rPr>
      <t>对外宣传</t>
    </r>
  </si>
  <si>
    <r>
      <rPr>
        <sz val="11"/>
        <rFont val="Times New Roman"/>
        <family val="1"/>
      </rPr>
      <t xml:space="preserve">      </t>
    </r>
    <r>
      <rPr>
        <sz val="11"/>
        <rFont val="宋体"/>
        <family val="0"/>
      </rPr>
      <t>对外宣传</t>
    </r>
  </si>
  <si>
    <r>
      <rPr>
        <sz val="11"/>
        <rFont val="Times New Roman"/>
        <family val="1"/>
      </rPr>
      <t xml:space="preserve">    </t>
    </r>
    <r>
      <rPr>
        <sz val="11"/>
        <rFont val="宋体"/>
        <family val="0"/>
      </rPr>
      <t>边界勘界联检</t>
    </r>
  </si>
  <si>
    <r>
      <rPr>
        <sz val="11"/>
        <rFont val="Times New Roman"/>
        <family val="1"/>
      </rPr>
      <t xml:space="preserve">      </t>
    </r>
    <r>
      <rPr>
        <sz val="11"/>
        <rFont val="宋体"/>
        <family val="0"/>
      </rPr>
      <t>边界勘界</t>
    </r>
  </si>
  <si>
    <r>
      <rPr>
        <sz val="11"/>
        <rFont val="Times New Roman"/>
        <family val="1"/>
      </rPr>
      <t xml:space="preserve">      </t>
    </r>
    <r>
      <rPr>
        <sz val="11"/>
        <rFont val="宋体"/>
        <family val="0"/>
      </rPr>
      <t>边界联检</t>
    </r>
  </si>
  <si>
    <r>
      <rPr>
        <sz val="11"/>
        <rFont val="Times New Roman"/>
        <family val="1"/>
      </rPr>
      <t xml:space="preserve">      </t>
    </r>
    <r>
      <rPr>
        <sz val="11"/>
        <rFont val="宋体"/>
        <family val="0"/>
      </rPr>
      <t>边界界桩维护</t>
    </r>
  </si>
  <si>
    <r>
      <rPr>
        <sz val="11"/>
        <rFont val="Times New Roman"/>
        <family val="1"/>
      </rPr>
      <t xml:space="preserve">      </t>
    </r>
    <r>
      <rPr>
        <sz val="11"/>
        <rFont val="宋体"/>
        <family val="0"/>
      </rPr>
      <t>其他</t>
    </r>
  </si>
  <si>
    <r>
      <rPr>
        <sz val="11"/>
        <rFont val="Times New Roman"/>
        <family val="1"/>
      </rPr>
      <t xml:space="preserve">    </t>
    </r>
    <r>
      <rPr>
        <sz val="11"/>
        <rFont val="宋体"/>
        <family val="0"/>
      </rPr>
      <t>国际发展合作</t>
    </r>
  </si>
  <si>
    <r>
      <rPr>
        <sz val="11"/>
        <rFont val="Times New Roman"/>
        <family val="1"/>
      </rPr>
      <t xml:space="preserve">      </t>
    </r>
    <r>
      <rPr>
        <sz val="11"/>
        <rFont val="宋体"/>
        <family val="0"/>
      </rPr>
      <t>其他国际发展合作</t>
    </r>
  </si>
  <si>
    <r>
      <rPr>
        <sz val="11"/>
        <rFont val="Times New Roman"/>
        <family val="1"/>
      </rPr>
      <t xml:space="preserve">    </t>
    </r>
    <r>
      <rPr>
        <sz val="11"/>
        <rFont val="宋体"/>
        <family val="0"/>
      </rPr>
      <t>其他外交</t>
    </r>
  </si>
  <si>
    <r>
      <rPr>
        <sz val="11"/>
        <rFont val="Times New Roman"/>
        <family val="1"/>
      </rPr>
      <t xml:space="preserve">      </t>
    </r>
    <r>
      <rPr>
        <sz val="11"/>
        <rFont val="宋体"/>
        <family val="0"/>
      </rPr>
      <t>其他外交</t>
    </r>
  </si>
  <si>
    <r>
      <rPr>
        <sz val="11"/>
        <rFont val="Times New Roman"/>
        <family val="1"/>
      </rPr>
      <t xml:space="preserve">  </t>
    </r>
    <r>
      <rPr>
        <sz val="11"/>
        <rFont val="宋体"/>
        <family val="0"/>
      </rPr>
      <t>三、国防支出</t>
    </r>
  </si>
  <si>
    <r>
      <rPr>
        <sz val="11"/>
        <rFont val="Times New Roman"/>
        <family val="1"/>
      </rPr>
      <t xml:space="preserve">    </t>
    </r>
    <r>
      <rPr>
        <sz val="11"/>
        <rFont val="宋体"/>
        <family val="0"/>
      </rPr>
      <t>现役部队</t>
    </r>
  </si>
  <si>
    <r>
      <rPr>
        <sz val="11"/>
        <rFont val="Times New Roman"/>
        <family val="1"/>
      </rPr>
      <t xml:space="preserve">      </t>
    </r>
    <r>
      <rPr>
        <sz val="11"/>
        <rFont val="宋体"/>
        <family val="0"/>
      </rPr>
      <t>现役部队</t>
    </r>
  </si>
  <si>
    <r>
      <rPr>
        <sz val="11"/>
        <rFont val="Times New Roman"/>
        <family val="1"/>
      </rPr>
      <t xml:space="preserve">    </t>
    </r>
    <r>
      <rPr>
        <sz val="11"/>
        <rFont val="宋体"/>
        <family val="0"/>
      </rPr>
      <t>国防科研事业</t>
    </r>
  </si>
  <si>
    <r>
      <rPr>
        <sz val="11"/>
        <rFont val="Times New Roman"/>
        <family val="1"/>
      </rPr>
      <t xml:space="preserve">      </t>
    </r>
    <r>
      <rPr>
        <sz val="11"/>
        <rFont val="宋体"/>
        <family val="0"/>
      </rPr>
      <t>国防科研事业</t>
    </r>
  </si>
  <si>
    <r>
      <rPr>
        <sz val="11"/>
        <rFont val="Times New Roman"/>
        <family val="1"/>
      </rPr>
      <t xml:space="preserve">    </t>
    </r>
    <r>
      <rPr>
        <sz val="11"/>
        <rFont val="宋体"/>
        <family val="0"/>
      </rPr>
      <t>专项工程</t>
    </r>
  </si>
  <si>
    <r>
      <rPr>
        <sz val="11"/>
        <rFont val="Times New Roman"/>
        <family val="1"/>
      </rPr>
      <t xml:space="preserve">      </t>
    </r>
    <r>
      <rPr>
        <sz val="11"/>
        <rFont val="宋体"/>
        <family val="0"/>
      </rPr>
      <t>专项工程</t>
    </r>
  </si>
  <si>
    <r>
      <rPr>
        <sz val="11"/>
        <rFont val="Times New Roman"/>
        <family val="1"/>
      </rPr>
      <t xml:space="preserve">    </t>
    </r>
    <r>
      <rPr>
        <sz val="11"/>
        <rFont val="宋体"/>
        <family val="0"/>
      </rPr>
      <t>国防动员</t>
    </r>
  </si>
  <si>
    <r>
      <rPr>
        <sz val="11"/>
        <rFont val="Times New Roman"/>
        <family val="1"/>
      </rPr>
      <t xml:space="preserve">      </t>
    </r>
    <r>
      <rPr>
        <sz val="11"/>
        <rFont val="宋体"/>
        <family val="0"/>
      </rPr>
      <t>兵役征集</t>
    </r>
  </si>
  <si>
    <r>
      <rPr>
        <sz val="11"/>
        <rFont val="Times New Roman"/>
        <family val="1"/>
      </rPr>
      <t xml:space="preserve">      </t>
    </r>
    <r>
      <rPr>
        <sz val="11"/>
        <rFont val="宋体"/>
        <family val="0"/>
      </rPr>
      <t>经济动员</t>
    </r>
  </si>
  <si>
    <r>
      <rPr>
        <sz val="11"/>
        <rFont val="Times New Roman"/>
        <family val="1"/>
      </rPr>
      <t xml:space="preserve">      </t>
    </r>
    <r>
      <rPr>
        <sz val="11"/>
        <rFont val="宋体"/>
        <family val="0"/>
      </rPr>
      <t>人民防空</t>
    </r>
  </si>
  <si>
    <r>
      <rPr>
        <sz val="11"/>
        <rFont val="Times New Roman"/>
        <family val="1"/>
      </rPr>
      <t xml:space="preserve">      </t>
    </r>
    <r>
      <rPr>
        <sz val="11"/>
        <rFont val="宋体"/>
        <family val="0"/>
      </rPr>
      <t>交通战备</t>
    </r>
  </si>
  <si>
    <r>
      <rPr>
        <sz val="11"/>
        <rFont val="Times New Roman"/>
        <family val="1"/>
      </rPr>
      <t xml:space="preserve">      </t>
    </r>
    <r>
      <rPr>
        <sz val="11"/>
        <rFont val="宋体"/>
        <family val="0"/>
      </rPr>
      <t>国防教育</t>
    </r>
  </si>
  <si>
    <r>
      <rPr>
        <sz val="11"/>
        <rFont val="Times New Roman"/>
        <family val="1"/>
      </rPr>
      <t xml:space="preserve">      </t>
    </r>
    <r>
      <rPr>
        <sz val="11"/>
        <rFont val="宋体"/>
        <family val="0"/>
      </rPr>
      <t>预备役部队</t>
    </r>
  </si>
  <si>
    <r>
      <rPr>
        <sz val="11"/>
        <rFont val="Times New Roman"/>
        <family val="1"/>
      </rPr>
      <t xml:space="preserve">      </t>
    </r>
    <r>
      <rPr>
        <sz val="11"/>
        <rFont val="宋体"/>
        <family val="0"/>
      </rPr>
      <t>民兵</t>
    </r>
  </si>
  <si>
    <r>
      <rPr>
        <sz val="11"/>
        <rFont val="Times New Roman"/>
        <family val="1"/>
      </rPr>
      <t xml:space="preserve">      </t>
    </r>
    <r>
      <rPr>
        <sz val="11"/>
        <rFont val="宋体"/>
        <family val="0"/>
      </rPr>
      <t>边海防</t>
    </r>
  </si>
  <si>
    <r>
      <rPr>
        <sz val="11"/>
        <rFont val="Times New Roman"/>
        <family val="1"/>
      </rPr>
      <t xml:space="preserve">      </t>
    </r>
    <r>
      <rPr>
        <sz val="11"/>
        <rFont val="宋体"/>
        <family val="0"/>
      </rPr>
      <t>其他国防动员</t>
    </r>
  </si>
  <si>
    <r>
      <rPr>
        <sz val="11"/>
        <rFont val="Times New Roman"/>
        <family val="1"/>
      </rPr>
      <t xml:space="preserve">    </t>
    </r>
    <r>
      <rPr>
        <sz val="11"/>
        <rFont val="宋体"/>
        <family val="0"/>
      </rPr>
      <t>其他国防</t>
    </r>
  </si>
  <si>
    <r>
      <rPr>
        <sz val="11"/>
        <rFont val="Times New Roman"/>
        <family val="1"/>
      </rPr>
      <t xml:space="preserve">      </t>
    </r>
    <r>
      <rPr>
        <sz val="11"/>
        <rFont val="宋体"/>
        <family val="0"/>
      </rPr>
      <t>其他国防</t>
    </r>
  </si>
  <si>
    <r>
      <rPr>
        <sz val="11"/>
        <rFont val="Times New Roman"/>
        <family val="1"/>
      </rPr>
      <t xml:space="preserve">  </t>
    </r>
    <r>
      <rPr>
        <sz val="11"/>
        <rFont val="宋体"/>
        <family val="0"/>
      </rPr>
      <t>四、公共安全</t>
    </r>
  </si>
  <si>
    <r>
      <rPr>
        <sz val="11"/>
        <rFont val="Times New Roman"/>
        <family val="1"/>
      </rPr>
      <t xml:space="preserve">    </t>
    </r>
    <r>
      <rPr>
        <sz val="11"/>
        <rFont val="宋体"/>
        <family val="0"/>
      </rPr>
      <t>武装警察部队</t>
    </r>
  </si>
  <si>
    <r>
      <rPr>
        <sz val="11"/>
        <rFont val="Times New Roman"/>
        <family val="1"/>
      </rPr>
      <t xml:space="preserve">      </t>
    </r>
    <r>
      <rPr>
        <sz val="11"/>
        <rFont val="宋体"/>
        <family val="0"/>
      </rPr>
      <t>武装警察部队</t>
    </r>
  </si>
  <si>
    <r>
      <rPr>
        <sz val="11"/>
        <rFont val="Times New Roman"/>
        <family val="1"/>
      </rPr>
      <t xml:space="preserve">      </t>
    </r>
    <r>
      <rPr>
        <sz val="11"/>
        <rFont val="宋体"/>
        <family val="0"/>
      </rPr>
      <t>其他武装警察部队</t>
    </r>
  </si>
  <si>
    <r>
      <rPr>
        <sz val="11"/>
        <rFont val="Times New Roman"/>
        <family val="1"/>
      </rPr>
      <t xml:space="preserve">    </t>
    </r>
    <r>
      <rPr>
        <sz val="11"/>
        <rFont val="宋体"/>
        <family val="0"/>
      </rPr>
      <t>公安</t>
    </r>
  </si>
  <si>
    <r>
      <rPr>
        <sz val="11"/>
        <rFont val="Times New Roman"/>
        <family val="1"/>
      </rPr>
      <t xml:space="preserve">      </t>
    </r>
    <r>
      <rPr>
        <sz val="11"/>
        <rFont val="宋体"/>
        <family val="0"/>
      </rPr>
      <t>执法办案</t>
    </r>
  </si>
  <si>
    <r>
      <rPr>
        <sz val="11"/>
        <rFont val="Times New Roman"/>
        <family val="1"/>
      </rPr>
      <t xml:space="preserve">      </t>
    </r>
    <r>
      <rPr>
        <sz val="11"/>
        <rFont val="宋体"/>
        <family val="0"/>
      </rPr>
      <t>特别业务</t>
    </r>
  </si>
  <si>
    <r>
      <rPr>
        <sz val="11"/>
        <rFont val="Times New Roman"/>
        <family val="1"/>
      </rPr>
      <t xml:space="preserve">      </t>
    </r>
    <r>
      <rPr>
        <sz val="11"/>
        <rFont val="宋体"/>
        <family val="0"/>
      </rPr>
      <t>其他公安</t>
    </r>
  </si>
  <si>
    <r>
      <rPr>
        <sz val="11"/>
        <rFont val="Times New Roman"/>
        <family val="1"/>
      </rPr>
      <t xml:space="preserve">    </t>
    </r>
    <r>
      <rPr>
        <sz val="11"/>
        <rFont val="宋体"/>
        <family val="0"/>
      </rPr>
      <t>国家安全</t>
    </r>
  </si>
  <si>
    <r>
      <rPr>
        <sz val="11"/>
        <rFont val="Times New Roman"/>
        <family val="1"/>
      </rPr>
      <t xml:space="preserve">      </t>
    </r>
    <r>
      <rPr>
        <sz val="11"/>
        <rFont val="宋体"/>
        <family val="0"/>
      </rPr>
      <t>安全业务</t>
    </r>
  </si>
  <si>
    <r>
      <rPr>
        <sz val="11"/>
        <rFont val="Times New Roman"/>
        <family val="1"/>
      </rPr>
      <t xml:space="preserve">      </t>
    </r>
    <r>
      <rPr>
        <sz val="11"/>
        <rFont val="宋体"/>
        <family val="0"/>
      </rPr>
      <t>其他国家安全</t>
    </r>
  </si>
  <si>
    <r>
      <rPr>
        <sz val="11"/>
        <rFont val="Times New Roman"/>
        <family val="1"/>
      </rPr>
      <t xml:space="preserve">    </t>
    </r>
    <r>
      <rPr>
        <sz val="11"/>
        <rFont val="宋体"/>
        <family val="0"/>
      </rPr>
      <t>检察</t>
    </r>
  </si>
  <si>
    <r>
      <rPr>
        <sz val="11"/>
        <rFont val="Times New Roman"/>
        <family val="1"/>
      </rPr>
      <t xml:space="preserve">      “</t>
    </r>
    <r>
      <rPr>
        <sz val="11"/>
        <rFont val="宋体"/>
        <family val="0"/>
      </rPr>
      <t>两房</t>
    </r>
    <r>
      <rPr>
        <sz val="11"/>
        <rFont val="Times New Roman"/>
        <family val="1"/>
      </rPr>
      <t>”</t>
    </r>
    <r>
      <rPr>
        <sz val="11"/>
        <rFont val="宋体"/>
        <family val="0"/>
      </rPr>
      <t>建设</t>
    </r>
  </si>
  <si>
    <r>
      <rPr>
        <sz val="11"/>
        <rFont val="Times New Roman"/>
        <family val="1"/>
      </rPr>
      <t xml:space="preserve">      </t>
    </r>
    <r>
      <rPr>
        <sz val="11"/>
        <rFont val="宋体"/>
        <family val="0"/>
      </rPr>
      <t>检察监督</t>
    </r>
  </si>
  <si>
    <r>
      <rPr>
        <sz val="11"/>
        <rFont val="Times New Roman"/>
        <family val="1"/>
      </rPr>
      <t xml:space="preserve">      </t>
    </r>
    <r>
      <rPr>
        <sz val="11"/>
        <rFont val="宋体"/>
        <family val="0"/>
      </rPr>
      <t>其他检察</t>
    </r>
  </si>
  <si>
    <r>
      <rPr>
        <sz val="11"/>
        <rFont val="Times New Roman"/>
        <family val="1"/>
      </rPr>
      <t xml:space="preserve">    </t>
    </r>
    <r>
      <rPr>
        <sz val="11"/>
        <rFont val="宋体"/>
        <family val="0"/>
      </rPr>
      <t>法院</t>
    </r>
  </si>
  <si>
    <r>
      <rPr>
        <sz val="11"/>
        <rFont val="Times New Roman"/>
        <family val="1"/>
      </rPr>
      <t xml:space="preserve">      </t>
    </r>
    <r>
      <rPr>
        <sz val="11"/>
        <rFont val="宋体"/>
        <family val="0"/>
      </rPr>
      <t>案件审判</t>
    </r>
  </si>
  <si>
    <r>
      <rPr>
        <sz val="11"/>
        <rFont val="Times New Roman"/>
        <family val="1"/>
      </rPr>
      <t xml:space="preserve">      </t>
    </r>
    <r>
      <rPr>
        <sz val="11"/>
        <rFont val="宋体"/>
        <family val="0"/>
      </rPr>
      <t>案件执行</t>
    </r>
  </si>
  <si>
    <r>
      <rPr>
        <sz val="11"/>
        <rFont val="Times New Roman"/>
        <family val="1"/>
      </rPr>
      <t xml:space="preserve">      “</t>
    </r>
    <r>
      <rPr>
        <sz val="11"/>
        <rFont val="宋体"/>
        <family val="0"/>
      </rPr>
      <t>两庭</t>
    </r>
    <r>
      <rPr>
        <sz val="11"/>
        <rFont val="Times New Roman"/>
        <family val="1"/>
      </rPr>
      <t>”</t>
    </r>
    <r>
      <rPr>
        <sz val="11"/>
        <rFont val="宋体"/>
        <family val="0"/>
      </rPr>
      <t>建设</t>
    </r>
  </si>
  <si>
    <r>
      <rPr>
        <sz val="11"/>
        <rFont val="Times New Roman"/>
        <family val="1"/>
      </rPr>
      <t xml:space="preserve">      </t>
    </r>
    <r>
      <rPr>
        <sz val="11"/>
        <rFont val="宋体"/>
        <family val="0"/>
      </rPr>
      <t>其他法院</t>
    </r>
  </si>
  <si>
    <r>
      <rPr>
        <sz val="11"/>
        <rFont val="Times New Roman"/>
        <family val="1"/>
      </rPr>
      <t xml:space="preserve">    </t>
    </r>
    <r>
      <rPr>
        <sz val="11"/>
        <rFont val="宋体"/>
        <family val="0"/>
      </rPr>
      <t>司法</t>
    </r>
  </si>
  <si>
    <r>
      <rPr>
        <sz val="11"/>
        <rFont val="Times New Roman"/>
        <family val="1"/>
      </rPr>
      <t xml:space="preserve">      </t>
    </r>
    <r>
      <rPr>
        <sz val="11"/>
        <rFont val="宋体"/>
        <family val="0"/>
      </rPr>
      <t>基层司法业务</t>
    </r>
  </si>
  <si>
    <r>
      <rPr>
        <sz val="11"/>
        <rFont val="Times New Roman"/>
        <family val="1"/>
      </rPr>
      <t xml:space="preserve">      </t>
    </r>
    <r>
      <rPr>
        <sz val="11"/>
        <rFont val="宋体"/>
        <family val="0"/>
      </rPr>
      <t>普法宣传</t>
    </r>
  </si>
  <si>
    <r>
      <rPr>
        <sz val="11"/>
        <rFont val="Times New Roman"/>
        <family val="1"/>
      </rPr>
      <t xml:space="preserve">      </t>
    </r>
    <r>
      <rPr>
        <sz val="11"/>
        <rFont val="宋体"/>
        <family val="0"/>
      </rPr>
      <t>律师公证管理</t>
    </r>
  </si>
  <si>
    <r>
      <rPr>
        <sz val="11"/>
        <rFont val="Times New Roman"/>
        <family val="1"/>
      </rPr>
      <t xml:space="preserve">      </t>
    </r>
    <r>
      <rPr>
        <sz val="11"/>
        <rFont val="宋体"/>
        <family val="0"/>
      </rPr>
      <t>法律援助</t>
    </r>
  </si>
  <si>
    <r>
      <rPr>
        <sz val="11"/>
        <rFont val="Times New Roman"/>
        <family val="1"/>
      </rPr>
      <t xml:space="preserve">      </t>
    </r>
    <r>
      <rPr>
        <sz val="11"/>
        <rFont val="宋体"/>
        <family val="0"/>
      </rPr>
      <t>国家统一法律职业资格考试</t>
    </r>
  </si>
  <si>
    <r>
      <rPr>
        <sz val="11"/>
        <rFont val="Times New Roman"/>
        <family val="1"/>
      </rPr>
      <t xml:space="preserve">      </t>
    </r>
    <r>
      <rPr>
        <sz val="11"/>
        <rFont val="宋体"/>
        <family val="0"/>
      </rPr>
      <t>仲裁</t>
    </r>
  </si>
  <si>
    <r>
      <rPr>
        <sz val="11"/>
        <rFont val="Times New Roman"/>
        <family val="1"/>
      </rPr>
      <t xml:space="preserve">      </t>
    </r>
    <r>
      <rPr>
        <sz val="11"/>
        <rFont val="宋体"/>
        <family val="0"/>
      </rPr>
      <t>社区矫正</t>
    </r>
  </si>
  <si>
    <r>
      <rPr>
        <sz val="11"/>
        <rFont val="Times New Roman"/>
        <family val="1"/>
      </rPr>
      <t xml:space="preserve">      </t>
    </r>
    <r>
      <rPr>
        <sz val="11"/>
        <rFont val="宋体"/>
        <family val="0"/>
      </rPr>
      <t>司法鉴定</t>
    </r>
  </si>
  <si>
    <r>
      <rPr>
        <sz val="11"/>
        <rFont val="Times New Roman"/>
        <family val="1"/>
      </rPr>
      <t xml:space="preserve">      </t>
    </r>
    <r>
      <rPr>
        <sz val="11"/>
        <rFont val="宋体"/>
        <family val="0"/>
      </rPr>
      <t>法制建设</t>
    </r>
  </si>
  <si>
    <r>
      <rPr>
        <sz val="11"/>
        <rFont val="Times New Roman"/>
        <family val="1"/>
      </rPr>
      <t xml:space="preserve">      </t>
    </r>
    <r>
      <rPr>
        <sz val="11"/>
        <rFont val="宋体"/>
        <family val="0"/>
      </rPr>
      <t>其他司法</t>
    </r>
  </si>
  <si>
    <r>
      <rPr>
        <sz val="11"/>
        <rFont val="Times New Roman"/>
        <family val="1"/>
      </rPr>
      <t xml:space="preserve">    </t>
    </r>
    <r>
      <rPr>
        <sz val="11"/>
        <rFont val="宋体"/>
        <family val="0"/>
      </rPr>
      <t>监狱</t>
    </r>
  </si>
  <si>
    <r>
      <rPr>
        <sz val="11"/>
        <rFont val="Times New Roman"/>
        <family val="1"/>
      </rPr>
      <t xml:space="preserve">      </t>
    </r>
    <r>
      <rPr>
        <sz val="11"/>
        <rFont val="宋体"/>
        <family val="0"/>
      </rPr>
      <t>犯人生活</t>
    </r>
  </si>
  <si>
    <r>
      <rPr>
        <sz val="11"/>
        <rFont val="Times New Roman"/>
        <family val="1"/>
      </rPr>
      <t xml:space="preserve">      </t>
    </r>
    <r>
      <rPr>
        <sz val="11"/>
        <rFont val="宋体"/>
        <family val="0"/>
      </rPr>
      <t>犯人改造</t>
    </r>
  </si>
  <si>
    <r>
      <rPr>
        <sz val="11"/>
        <rFont val="Times New Roman"/>
        <family val="1"/>
      </rPr>
      <t xml:space="preserve">      </t>
    </r>
    <r>
      <rPr>
        <sz val="11"/>
        <rFont val="宋体"/>
        <family val="0"/>
      </rPr>
      <t>狱政设施建设</t>
    </r>
  </si>
  <si>
    <r>
      <rPr>
        <sz val="11"/>
        <rFont val="Times New Roman"/>
        <family val="1"/>
      </rPr>
      <t xml:space="preserve">      </t>
    </r>
    <r>
      <rPr>
        <sz val="11"/>
        <rFont val="宋体"/>
        <family val="0"/>
      </rPr>
      <t>其他监狱</t>
    </r>
  </si>
  <si>
    <r>
      <rPr>
        <sz val="11"/>
        <rFont val="Times New Roman"/>
        <family val="1"/>
      </rPr>
      <t xml:space="preserve">    </t>
    </r>
    <r>
      <rPr>
        <sz val="11"/>
        <rFont val="宋体"/>
        <family val="0"/>
      </rPr>
      <t>强制隔离戒毒</t>
    </r>
  </si>
  <si>
    <r>
      <rPr>
        <sz val="11"/>
        <rFont val="Times New Roman"/>
        <family val="1"/>
      </rPr>
      <t xml:space="preserve">      </t>
    </r>
    <r>
      <rPr>
        <sz val="11"/>
        <rFont val="宋体"/>
        <family val="0"/>
      </rPr>
      <t>强制隔离戒毒人员生活</t>
    </r>
  </si>
  <si>
    <r>
      <rPr>
        <sz val="11"/>
        <rFont val="Times New Roman"/>
        <family val="1"/>
      </rPr>
      <t xml:space="preserve">      </t>
    </r>
    <r>
      <rPr>
        <sz val="11"/>
        <rFont val="宋体"/>
        <family val="0"/>
      </rPr>
      <t>强制隔离戒毒人员教育</t>
    </r>
  </si>
  <si>
    <r>
      <rPr>
        <sz val="11"/>
        <rFont val="Times New Roman"/>
        <family val="1"/>
      </rPr>
      <t xml:space="preserve">      </t>
    </r>
    <r>
      <rPr>
        <sz val="11"/>
        <rFont val="宋体"/>
        <family val="0"/>
      </rPr>
      <t>所政设施建设</t>
    </r>
  </si>
  <si>
    <r>
      <rPr>
        <sz val="11"/>
        <rFont val="Times New Roman"/>
        <family val="1"/>
      </rPr>
      <t xml:space="preserve">      </t>
    </r>
    <r>
      <rPr>
        <sz val="11"/>
        <rFont val="宋体"/>
        <family val="0"/>
      </rPr>
      <t>其他强制隔离戒毒</t>
    </r>
  </si>
  <si>
    <r>
      <rPr>
        <sz val="11"/>
        <rFont val="Times New Roman"/>
        <family val="1"/>
      </rPr>
      <t xml:space="preserve">    </t>
    </r>
    <r>
      <rPr>
        <sz val="11"/>
        <rFont val="宋体"/>
        <family val="0"/>
      </rPr>
      <t>国家保密</t>
    </r>
  </si>
  <si>
    <r>
      <rPr>
        <sz val="11"/>
        <rFont val="Times New Roman"/>
        <family val="1"/>
      </rPr>
      <t xml:space="preserve">      </t>
    </r>
    <r>
      <rPr>
        <sz val="11"/>
        <rFont val="宋体"/>
        <family val="0"/>
      </rPr>
      <t>保密技术</t>
    </r>
  </si>
  <si>
    <r>
      <rPr>
        <sz val="11"/>
        <rFont val="Times New Roman"/>
        <family val="1"/>
      </rPr>
      <t xml:space="preserve">      </t>
    </r>
    <r>
      <rPr>
        <sz val="11"/>
        <rFont val="宋体"/>
        <family val="0"/>
      </rPr>
      <t>保密管理</t>
    </r>
  </si>
  <si>
    <r>
      <rPr>
        <sz val="11"/>
        <rFont val="Times New Roman"/>
        <family val="1"/>
      </rPr>
      <t xml:space="preserve">      </t>
    </r>
    <r>
      <rPr>
        <sz val="11"/>
        <rFont val="宋体"/>
        <family val="0"/>
      </rPr>
      <t>其他国家保密</t>
    </r>
  </si>
  <si>
    <r>
      <rPr>
        <sz val="11"/>
        <rFont val="Times New Roman"/>
        <family val="1"/>
      </rPr>
      <t xml:space="preserve">    </t>
    </r>
    <r>
      <rPr>
        <sz val="11"/>
        <rFont val="宋体"/>
        <family val="0"/>
      </rPr>
      <t>缉私警察</t>
    </r>
  </si>
  <si>
    <r>
      <rPr>
        <sz val="11"/>
        <rFont val="Times New Roman"/>
        <family val="1"/>
      </rPr>
      <t xml:space="preserve">      </t>
    </r>
    <r>
      <rPr>
        <sz val="11"/>
        <rFont val="宋体"/>
        <family val="0"/>
      </rPr>
      <t>缉私业务</t>
    </r>
  </si>
  <si>
    <r>
      <rPr>
        <sz val="11"/>
        <rFont val="Times New Roman"/>
        <family val="1"/>
      </rPr>
      <t xml:space="preserve">      </t>
    </r>
    <r>
      <rPr>
        <sz val="11"/>
        <rFont val="宋体"/>
        <family val="0"/>
      </rPr>
      <t>其他缉私警察</t>
    </r>
  </si>
  <si>
    <r>
      <rPr>
        <sz val="11"/>
        <rFont val="Times New Roman"/>
        <family val="1"/>
      </rPr>
      <t xml:space="preserve">    </t>
    </r>
    <r>
      <rPr>
        <sz val="11"/>
        <rFont val="宋体"/>
        <family val="0"/>
      </rPr>
      <t>其他公共安全</t>
    </r>
  </si>
  <si>
    <r>
      <rPr>
        <sz val="11"/>
        <rFont val="Times New Roman"/>
        <family val="1"/>
      </rPr>
      <t xml:space="preserve">      </t>
    </r>
    <r>
      <rPr>
        <sz val="11"/>
        <rFont val="宋体"/>
        <family val="0"/>
      </rPr>
      <t>其他公共安全</t>
    </r>
  </si>
  <si>
    <r>
      <rPr>
        <sz val="11"/>
        <rFont val="Times New Roman"/>
        <family val="1"/>
      </rPr>
      <t xml:space="preserve">  </t>
    </r>
    <r>
      <rPr>
        <sz val="11"/>
        <rFont val="宋体"/>
        <family val="0"/>
      </rPr>
      <t>五、教育支出</t>
    </r>
  </si>
  <si>
    <r>
      <rPr>
        <sz val="11"/>
        <rFont val="Times New Roman"/>
        <family val="1"/>
      </rPr>
      <t xml:space="preserve">    </t>
    </r>
    <r>
      <rPr>
        <sz val="11"/>
        <rFont val="宋体"/>
        <family val="0"/>
      </rPr>
      <t>教育管理事务</t>
    </r>
  </si>
  <si>
    <r>
      <rPr>
        <sz val="11"/>
        <rFont val="Times New Roman"/>
        <family val="1"/>
      </rPr>
      <t xml:space="preserve">      </t>
    </r>
    <r>
      <rPr>
        <sz val="11"/>
        <rFont val="宋体"/>
        <family val="0"/>
      </rPr>
      <t>其他教育管理事务</t>
    </r>
  </si>
  <si>
    <r>
      <rPr>
        <sz val="11"/>
        <rFont val="Times New Roman"/>
        <family val="1"/>
      </rPr>
      <t xml:space="preserve">    </t>
    </r>
    <r>
      <rPr>
        <sz val="11"/>
        <rFont val="宋体"/>
        <family val="0"/>
      </rPr>
      <t>普通教育</t>
    </r>
  </si>
  <si>
    <r>
      <rPr>
        <sz val="11"/>
        <rFont val="Times New Roman"/>
        <family val="1"/>
      </rPr>
      <t xml:space="preserve">      </t>
    </r>
    <r>
      <rPr>
        <sz val="11"/>
        <rFont val="宋体"/>
        <family val="0"/>
      </rPr>
      <t>学前教育</t>
    </r>
  </si>
  <si>
    <r>
      <rPr>
        <sz val="11"/>
        <rFont val="Times New Roman"/>
        <family val="1"/>
      </rPr>
      <t xml:space="preserve">      </t>
    </r>
    <r>
      <rPr>
        <sz val="11"/>
        <rFont val="宋体"/>
        <family val="0"/>
      </rPr>
      <t>小学教育</t>
    </r>
  </si>
  <si>
    <r>
      <rPr>
        <sz val="11"/>
        <rFont val="Times New Roman"/>
        <family val="1"/>
      </rPr>
      <t xml:space="preserve">      </t>
    </r>
    <r>
      <rPr>
        <sz val="11"/>
        <rFont val="宋体"/>
        <family val="0"/>
      </rPr>
      <t>初中教育</t>
    </r>
  </si>
  <si>
    <r>
      <rPr>
        <sz val="11"/>
        <rFont val="Times New Roman"/>
        <family val="1"/>
      </rPr>
      <t xml:space="preserve">      </t>
    </r>
    <r>
      <rPr>
        <sz val="11"/>
        <rFont val="宋体"/>
        <family val="0"/>
      </rPr>
      <t>高中教育</t>
    </r>
  </si>
  <si>
    <r>
      <rPr>
        <sz val="11"/>
        <rFont val="Times New Roman"/>
        <family val="1"/>
      </rPr>
      <t xml:space="preserve">      </t>
    </r>
    <r>
      <rPr>
        <sz val="11"/>
        <rFont val="宋体"/>
        <family val="0"/>
      </rPr>
      <t>高等教育</t>
    </r>
  </si>
  <si>
    <r>
      <rPr>
        <sz val="11"/>
        <rFont val="Times New Roman"/>
        <family val="1"/>
      </rPr>
      <t xml:space="preserve">      </t>
    </r>
    <r>
      <rPr>
        <sz val="11"/>
        <rFont val="宋体"/>
        <family val="0"/>
      </rPr>
      <t>化解农村义务教育债务</t>
    </r>
  </si>
  <si>
    <r>
      <rPr>
        <sz val="11"/>
        <rFont val="Times New Roman"/>
        <family val="1"/>
      </rPr>
      <t xml:space="preserve">      </t>
    </r>
    <r>
      <rPr>
        <sz val="11"/>
        <rFont val="宋体"/>
        <family val="0"/>
      </rPr>
      <t>化解普通高中债务</t>
    </r>
  </si>
  <si>
    <r>
      <rPr>
        <sz val="11"/>
        <rFont val="Times New Roman"/>
        <family val="1"/>
      </rPr>
      <t xml:space="preserve">      </t>
    </r>
    <r>
      <rPr>
        <sz val="11"/>
        <rFont val="宋体"/>
        <family val="0"/>
      </rPr>
      <t>其他普通教育</t>
    </r>
  </si>
  <si>
    <r>
      <rPr>
        <sz val="11"/>
        <rFont val="Times New Roman"/>
        <family val="1"/>
      </rPr>
      <t xml:space="preserve">    </t>
    </r>
    <r>
      <rPr>
        <sz val="11"/>
        <rFont val="宋体"/>
        <family val="0"/>
      </rPr>
      <t>职业教育</t>
    </r>
  </si>
  <si>
    <r>
      <rPr>
        <sz val="11"/>
        <rFont val="Times New Roman"/>
        <family val="1"/>
      </rPr>
      <t xml:space="preserve">      </t>
    </r>
    <r>
      <rPr>
        <sz val="11"/>
        <rFont val="宋体"/>
        <family val="0"/>
      </rPr>
      <t>初等职业教育</t>
    </r>
  </si>
  <si>
    <r>
      <rPr>
        <sz val="11"/>
        <rFont val="Times New Roman"/>
        <family val="1"/>
      </rPr>
      <t xml:space="preserve">      </t>
    </r>
    <r>
      <rPr>
        <sz val="11"/>
        <rFont val="宋体"/>
        <family val="0"/>
      </rPr>
      <t>中专教育</t>
    </r>
  </si>
  <si>
    <r>
      <rPr>
        <sz val="11"/>
        <rFont val="Times New Roman"/>
        <family val="1"/>
      </rPr>
      <t xml:space="preserve">      </t>
    </r>
    <r>
      <rPr>
        <sz val="11"/>
        <rFont val="宋体"/>
        <family val="0"/>
      </rPr>
      <t>技校教育</t>
    </r>
  </si>
  <si>
    <r>
      <rPr>
        <sz val="11"/>
        <rFont val="Times New Roman"/>
        <family val="1"/>
      </rPr>
      <t xml:space="preserve">      </t>
    </r>
    <r>
      <rPr>
        <sz val="11"/>
        <rFont val="宋体"/>
        <family val="0"/>
      </rPr>
      <t>职业高中教育</t>
    </r>
  </si>
  <si>
    <r>
      <rPr>
        <sz val="11"/>
        <rFont val="Times New Roman"/>
        <family val="1"/>
      </rPr>
      <t xml:space="preserve">      </t>
    </r>
    <r>
      <rPr>
        <sz val="11"/>
        <rFont val="宋体"/>
        <family val="0"/>
      </rPr>
      <t>高等职业教育</t>
    </r>
  </si>
  <si>
    <r>
      <rPr>
        <sz val="11"/>
        <rFont val="Times New Roman"/>
        <family val="1"/>
      </rPr>
      <t xml:space="preserve">      </t>
    </r>
    <r>
      <rPr>
        <sz val="11"/>
        <rFont val="宋体"/>
        <family val="0"/>
      </rPr>
      <t>其他职业教育</t>
    </r>
  </si>
  <si>
    <r>
      <rPr>
        <sz val="11"/>
        <rFont val="Times New Roman"/>
        <family val="1"/>
      </rPr>
      <t xml:space="preserve">    </t>
    </r>
    <r>
      <rPr>
        <sz val="11"/>
        <rFont val="宋体"/>
        <family val="0"/>
      </rPr>
      <t>成人教育</t>
    </r>
  </si>
  <si>
    <r>
      <rPr>
        <sz val="11"/>
        <rFont val="Times New Roman"/>
        <family val="1"/>
      </rPr>
      <t xml:space="preserve">      </t>
    </r>
    <r>
      <rPr>
        <sz val="11"/>
        <rFont val="宋体"/>
        <family val="0"/>
      </rPr>
      <t>成人初等教育</t>
    </r>
  </si>
  <si>
    <r>
      <rPr>
        <sz val="11"/>
        <rFont val="Times New Roman"/>
        <family val="1"/>
      </rPr>
      <t xml:space="preserve">      </t>
    </r>
    <r>
      <rPr>
        <sz val="11"/>
        <rFont val="宋体"/>
        <family val="0"/>
      </rPr>
      <t>成人中等教育</t>
    </r>
  </si>
  <si>
    <r>
      <rPr>
        <sz val="11"/>
        <rFont val="Times New Roman"/>
        <family val="1"/>
      </rPr>
      <t xml:space="preserve">      </t>
    </r>
    <r>
      <rPr>
        <sz val="11"/>
        <rFont val="宋体"/>
        <family val="0"/>
      </rPr>
      <t>成人高等教育</t>
    </r>
  </si>
  <si>
    <r>
      <rPr>
        <sz val="11"/>
        <rFont val="Times New Roman"/>
        <family val="1"/>
      </rPr>
      <t xml:space="preserve">      </t>
    </r>
    <r>
      <rPr>
        <sz val="11"/>
        <rFont val="宋体"/>
        <family val="0"/>
      </rPr>
      <t>成人广播电视教育</t>
    </r>
  </si>
  <si>
    <r>
      <rPr>
        <sz val="11"/>
        <rFont val="Times New Roman"/>
        <family val="1"/>
      </rPr>
      <t xml:space="preserve">      </t>
    </r>
    <r>
      <rPr>
        <sz val="11"/>
        <rFont val="宋体"/>
        <family val="0"/>
      </rPr>
      <t>其他成人教育</t>
    </r>
  </si>
  <si>
    <r>
      <rPr>
        <sz val="11"/>
        <rFont val="Times New Roman"/>
        <family val="1"/>
      </rPr>
      <t xml:space="preserve">    </t>
    </r>
    <r>
      <rPr>
        <sz val="11"/>
        <rFont val="宋体"/>
        <family val="0"/>
      </rPr>
      <t>广播电视教育</t>
    </r>
  </si>
  <si>
    <r>
      <rPr>
        <sz val="11"/>
        <rFont val="Times New Roman"/>
        <family val="1"/>
      </rPr>
      <t xml:space="preserve">      </t>
    </r>
    <r>
      <rPr>
        <sz val="11"/>
        <rFont val="宋体"/>
        <family val="0"/>
      </rPr>
      <t>广播电视学校</t>
    </r>
  </si>
  <si>
    <r>
      <rPr>
        <sz val="11"/>
        <rFont val="Times New Roman"/>
        <family val="1"/>
      </rPr>
      <t xml:space="preserve">      </t>
    </r>
    <r>
      <rPr>
        <sz val="11"/>
        <rFont val="宋体"/>
        <family val="0"/>
      </rPr>
      <t>教育电视台</t>
    </r>
  </si>
  <si>
    <r>
      <rPr>
        <sz val="11"/>
        <rFont val="Times New Roman"/>
        <family val="1"/>
      </rPr>
      <t xml:space="preserve">      </t>
    </r>
    <r>
      <rPr>
        <sz val="11"/>
        <rFont val="宋体"/>
        <family val="0"/>
      </rPr>
      <t>其他广播电视教育</t>
    </r>
  </si>
  <si>
    <r>
      <rPr>
        <sz val="11"/>
        <rFont val="Times New Roman"/>
        <family val="1"/>
      </rPr>
      <t xml:space="preserve">    </t>
    </r>
    <r>
      <rPr>
        <sz val="11"/>
        <rFont val="宋体"/>
        <family val="0"/>
      </rPr>
      <t>留学教育</t>
    </r>
  </si>
  <si>
    <r>
      <rPr>
        <sz val="11"/>
        <rFont val="Times New Roman"/>
        <family val="1"/>
      </rPr>
      <t xml:space="preserve">      </t>
    </r>
    <r>
      <rPr>
        <sz val="11"/>
        <rFont val="宋体"/>
        <family val="0"/>
      </rPr>
      <t>出国留学教育</t>
    </r>
  </si>
  <si>
    <r>
      <rPr>
        <sz val="11"/>
        <rFont val="Times New Roman"/>
        <family val="1"/>
      </rPr>
      <t xml:space="preserve">      </t>
    </r>
    <r>
      <rPr>
        <sz val="11"/>
        <rFont val="宋体"/>
        <family val="0"/>
      </rPr>
      <t>来华留学教育</t>
    </r>
  </si>
  <si>
    <r>
      <rPr>
        <sz val="11"/>
        <rFont val="Times New Roman"/>
        <family val="1"/>
      </rPr>
      <t xml:space="preserve">      </t>
    </r>
    <r>
      <rPr>
        <sz val="11"/>
        <rFont val="宋体"/>
        <family val="0"/>
      </rPr>
      <t>其他留学教育</t>
    </r>
  </si>
  <si>
    <r>
      <rPr>
        <sz val="11"/>
        <rFont val="Times New Roman"/>
        <family val="1"/>
      </rPr>
      <t xml:space="preserve">    </t>
    </r>
    <r>
      <rPr>
        <sz val="11"/>
        <rFont val="宋体"/>
        <family val="0"/>
      </rPr>
      <t>特殊教育</t>
    </r>
  </si>
  <si>
    <r>
      <rPr>
        <sz val="11"/>
        <rFont val="Times New Roman"/>
        <family val="1"/>
      </rPr>
      <t xml:space="preserve">      </t>
    </r>
    <r>
      <rPr>
        <sz val="11"/>
        <rFont val="宋体"/>
        <family val="0"/>
      </rPr>
      <t>特殊学校教育</t>
    </r>
  </si>
  <si>
    <r>
      <rPr>
        <sz val="11"/>
        <rFont val="Times New Roman"/>
        <family val="1"/>
      </rPr>
      <t xml:space="preserve">      </t>
    </r>
    <r>
      <rPr>
        <sz val="11"/>
        <rFont val="宋体"/>
        <family val="0"/>
      </rPr>
      <t>工读学校教育</t>
    </r>
  </si>
  <si>
    <r>
      <rPr>
        <sz val="11"/>
        <rFont val="Times New Roman"/>
        <family val="1"/>
      </rPr>
      <t xml:space="preserve">      </t>
    </r>
    <r>
      <rPr>
        <sz val="11"/>
        <rFont val="宋体"/>
        <family val="0"/>
      </rPr>
      <t>其他特殊教育</t>
    </r>
  </si>
  <si>
    <r>
      <rPr>
        <sz val="11"/>
        <rFont val="Times New Roman"/>
        <family val="1"/>
      </rPr>
      <t xml:space="preserve">    </t>
    </r>
    <r>
      <rPr>
        <sz val="11"/>
        <rFont val="宋体"/>
        <family val="0"/>
      </rPr>
      <t>进修及培训</t>
    </r>
  </si>
  <si>
    <r>
      <rPr>
        <sz val="11"/>
        <rFont val="Times New Roman"/>
        <family val="1"/>
      </rPr>
      <t xml:space="preserve">      </t>
    </r>
    <r>
      <rPr>
        <sz val="11"/>
        <rFont val="宋体"/>
        <family val="0"/>
      </rPr>
      <t>教师进修</t>
    </r>
  </si>
  <si>
    <r>
      <rPr>
        <sz val="11"/>
        <rFont val="Times New Roman"/>
        <family val="1"/>
      </rPr>
      <t xml:space="preserve">      </t>
    </r>
    <r>
      <rPr>
        <sz val="11"/>
        <rFont val="宋体"/>
        <family val="0"/>
      </rPr>
      <t>干部教育</t>
    </r>
  </si>
  <si>
    <r>
      <rPr>
        <sz val="11"/>
        <rFont val="Times New Roman"/>
        <family val="1"/>
      </rPr>
      <t xml:space="preserve">      </t>
    </r>
    <r>
      <rPr>
        <sz val="11"/>
        <rFont val="宋体"/>
        <family val="0"/>
      </rPr>
      <t>培训</t>
    </r>
  </si>
  <si>
    <r>
      <rPr>
        <sz val="11"/>
        <rFont val="Times New Roman"/>
        <family val="1"/>
      </rPr>
      <t xml:space="preserve">      </t>
    </r>
    <r>
      <rPr>
        <sz val="11"/>
        <rFont val="宋体"/>
        <family val="0"/>
      </rPr>
      <t>退役士兵能力提升</t>
    </r>
  </si>
  <si>
    <r>
      <rPr>
        <sz val="11"/>
        <rFont val="Times New Roman"/>
        <family val="1"/>
      </rPr>
      <t xml:space="preserve">      </t>
    </r>
    <r>
      <rPr>
        <sz val="11"/>
        <rFont val="宋体"/>
        <family val="0"/>
      </rPr>
      <t>其他进修及培训</t>
    </r>
  </si>
  <si>
    <r>
      <rPr>
        <sz val="11"/>
        <rFont val="Times New Roman"/>
        <family val="1"/>
      </rPr>
      <t xml:space="preserve">    </t>
    </r>
    <r>
      <rPr>
        <sz val="11"/>
        <rFont val="宋体"/>
        <family val="0"/>
      </rPr>
      <t>教育费附加安排的支出</t>
    </r>
  </si>
  <si>
    <r>
      <rPr>
        <sz val="11"/>
        <rFont val="Times New Roman"/>
        <family val="1"/>
      </rPr>
      <t xml:space="preserve">      </t>
    </r>
    <r>
      <rPr>
        <sz val="11"/>
        <rFont val="宋体"/>
        <family val="0"/>
      </rPr>
      <t>农村中小学校舍建设</t>
    </r>
  </si>
  <si>
    <r>
      <rPr>
        <sz val="11"/>
        <rFont val="Times New Roman"/>
        <family val="1"/>
      </rPr>
      <t xml:space="preserve">      </t>
    </r>
    <r>
      <rPr>
        <sz val="11"/>
        <rFont val="宋体"/>
        <family val="0"/>
      </rPr>
      <t>农村中小学教学设施</t>
    </r>
  </si>
  <si>
    <r>
      <rPr>
        <sz val="11"/>
        <rFont val="Times New Roman"/>
        <family val="1"/>
      </rPr>
      <t xml:space="preserve">      </t>
    </r>
    <r>
      <rPr>
        <sz val="11"/>
        <rFont val="宋体"/>
        <family val="0"/>
      </rPr>
      <t>城市中小学校舍建设</t>
    </r>
  </si>
  <si>
    <t xml:space="preserve">      城市中小学教学设施</t>
  </si>
  <si>
    <r>
      <rPr>
        <sz val="11"/>
        <rFont val="Times New Roman"/>
        <family val="1"/>
      </rPr>
      <t xml:space="preserve">      </t>
    </r>
    <r>
      <rPr>
        <sz val="11"/>
        <rFont val="宋体"/>
        <family val="0"/>
      </rPr>
      <t>中等职业学校教学设施</t>
    </r>
  </si>
  <si>
    <r>
      <rPr>
        <sz val="11"/>
        <rFont val="Times New Roman"/>
        <family val="1"/>
      </rPr>
      <t xml:space="preserve">      </t>
    </r>
    <r>
      <rPr>
        <sz val="11"/>
        <rFont val="宋体"/>
        <family val="0"/>
      </rPr>
      <t>其他教育费附加安排的</t>
    </r>
  </si>
  <si>
    <r>
      <rPr>
        <sz val="11"/>
        <rFont val="Times New Roman"/>
        <family val="1"/>
      </rPr>
      <t xml:space="preserve">    </t>
    </r>
    <r>
      <rPr>
        <sz val="11"/>
        <rFont val="宋体"/>
        <family val="0"/>
      </rPr>
      <t>其他教育</t>
    </r>
  </si>
  <si>
    <r>
      <rPr>
        <sz val="11"/>
        <rFont val="Times New Roman"/>
        <family val="1"/>
      </rPr>
      <t xml:space="preserve">      </t>
    </r>
    <r>
      <rPr>
        <sz val="11"/>
        <rFont val="宋体"/>
        <family val="0"/>
      </rPr>
      <t>其他教育</t>
    </r>
  </si>
  <si>
    <r>
      <rPr>
        <sz val="11"/>
        <rFont val="Times New Roman"/>
        <family val="1"/>
      </rPr>
      <t xml:space="preserve">  </t>
    </r>
    <r>
      <rPr>
        <sz val="11"/>
        <rFont val="宋体"/>
        <family val="0"/>
      </rPr>
      <t>六、科学技术支出</t>
    </r>
  </si>
  <si>
    <r>
      <rPr>
        <sz val="11"/>
        <rFont val="Times New Roman"/>
        <family val="1"/>
      </rPr>
      <t xml:space="preserve">    </t>
    </r>
    <r>
      <rPr>
        <sz val="11"/>
        <rFont val="宋体"/>
        <family val="0"/>
      </rPr>
      <t>科学技术管理事务</t>
    </r>
  </si>
  <si>
    <r>
      <rPr>
        <sz val="11"/>
        <rFont val="Times New Roman"/>
        <family val="1"/>
      </rPr>
      <t xml:space="preserve">      </t>
    </r>
    <r>
      <rPr>
        <sz val="11"/>
        <rFont val="宋体"/>
        <family val="0"/>
      </rPr>
      <t>其他科学技术管理事务</t>
    </r>
  </si>
  <si>
    <r>
      <rPr>
        <sz val="11"/>
        <rFont val="Times New Roman"/>
        <family val="1"/>
      </rPr>
      <t xml:space="preserve">    </t>
    </r>
    <r>
      <rPr>
        <sz val="11"/>
        <rFont val="宋体"/>
        <family val="0"/>
      </rPr>
      <t>基础研究</t>
    </r>
  </si>
  <si>
    <r>
      <rPr>
        <sz val="11"/>
        <rFont val="Times New Roman"/>
        <family val="1"/>
      </rPr>
      <t xml:space="preserve">      </t>
    </r>
    <r>
      <rPr>
        <sz val="11"/>
        <rFont val="宋体"/>
        <family val="0"/>
      </rPr>
      <t>机构运行</t>
    </r>
  </si>
  <si>
    <r>
      <rPr>
        <sz val="11"/>
        <rFont val="Times New Roman"/>
        <family val="1"/>
      </rPr>
      <t xml:space="preserve">      </t>
    </r>
    <r>
      <rPr>
        <sz val="11"/>
        <rFont val="宋体"/>
        <family val="0"/>
      </rPr>
      <t>重点基础研究规划</t>
    </r>
  </si>
  <si>
    <r>
      <rPr>
        <sz val="11"/>
        <rFont val="Times New Roman"/>
        <family val="1"/>
      </rPr>
      <t xml:space="preserve">      </t>
    </r>
    <r>
      <rPr>
        <sz val="11"/>
        <rFont val="宋体"/>
        <family val="0"/>
      </rPr>
      <t>自然科学基金</t>
    </r>
  </si>
  <si>
    <r>
      <rPr>
        <sz val="11"/>
        <rFont val="Times New Roman"/>
        <family val="1"/>
      </rPr>
      <t xml:space="preserve">      </t>
    </r>
    <r>
      <rPr>
        <sz val="11"/>
        <rFont val="宋体"/>
        <family val="0"/>
      </rPr>
      <t>重点实验室及相关设施</t>
    </r>
  </si>
  <si>
    <r>
      <rPr>
        <sz val="11"/>
        <rFont val="Times New Roman"/>
        <family val="1"/>
      </rPr>
      <t xml:space="preserve">      </t>
    </r>
    <r>
      <rPr>
        <sz val="11"/>
        <rFont val="宋体"/>
        <family val="0"/>
      </rPr>
      <t>重大科学工程</t>
    </r>
  </si>
  <si>
    <r>
      <rPr>
        <sz val="11"/>
        <rFont val="Times New Roman"/>
        <family val="1"/>
      </rPr>
      <t xml:space="preserve">      </t>
    </r>
    <r>
      <rPr>
        <sz val="11"/>
        <rFont val="宋体"/>
        <family val="0"/>
      </rPr>
      <t>专项基础科研</t>
    </r>
  </si>
  <si>
    <r>
      <rPr>
        <sz val="11"/>
        <rFont val="Times New Roman"/>
        <family val="1"/>
      </rPr>
      <t xml:space="preserve">      </t>
    </r>
    <r>
      <rPr>
        <sz val="11"/>
        <rFont val="宋体"/>
        <family val="0"/>
      </rPr>
      <t>专项技术基础</t>
    </r>
  </si>
  <si>
    <r>
      <rPr>
        <sz val="11"/>
        <rFont val="Times New Roman"/>
        <family val="1"/>
      </rPr>
      <t xml:space="preserve">      </t>
    </r>
    <r>
      <rPr>
        <sz val="11"/>
        <rFont val="宋体"/>
        <family val="0"/>
      </rPr>
      <t>其他基础研究</t>
    </r>
  </si>
  <si>
    <r>
      <rPr>
        <sz val="11"/>
        <rFont val="Times New Roman"/>
        <family val="1"/>
      </rPr>
      <t xml:space="preserve">    </t>
    </r>
    <r>
      <rPr>
        <sz val="11"/>
        <rFont val="宋体"/>
        <family val="0"/>
      </rPr>
      <t>应用研究</t>
    </r>
  </si>
  <si>
    <r>
      <rPr>
        <sz val="11"/>
        <rFont val="Times New Roman"/>
        <family val="1"/>
      </rPr>
      <t xml:space="preserve">      </t>
    </r>
    <r>
      <rPr>
        <sz val="11"/>
        <rFont val="宋体"/>
        <family val="0"/>
      </rPr>
      <t>社会公益研究</t>
    </r>
  </si>
  <si>
    <r>
      <rPr>
        <sz val="11"/>
        <rFont val="Times New Roman"/>
        <family val="1"/>
      </rPr>
      <t xml:space="preserve">      </t>
    </r>
    <r>
      <rPr>
        <sz val="11"/>
        <rFont val="宋体"/>
        <family val="0"/>
      </rPr>
      <t>高技术研究</t>
    </r>
  </si>
  <si>
    <r>
      <rPr>
        <sz val="11"/>
        <rFont val="Times New Roman"/>
        <family val="1"/>
      </rPr>
      <t xml:space="preserve">      </t>
    </r>
    <r>
      <rPr>
        <sz val="11"/>
        <rFont val="宋体"/>
        <family val="0"/>
      </rPr>
      <t>专项科研试制</t>
    </r>
  </si>
  <si>
    <r>
      <rPr>
        <sz val="11"/>
        <rFont val="Times New Roman"/>
        <family val="1"/>
      </rPr>
      <t xml:space="preserve">      </t>
    </r>
    <r>
      <rPr>
        <sz val="11"/>
        <rFont val="宋体"/>
        <family val="0"/>
      </rPr>
      <t>其他应用研究</t>
    </r>
  </si>
  <si>
    <r>
      <rPr>
        <sz val="11"/>
        <rFont val="Times New Roman"/>
        <family val="1"/>
      </rPr>
      <t xml:space="preserve">    </t>
    </r>
    <r>
      <rPr>
        <sz val="11"/>
        <rFont val="宋体"/>
        <family val="0"/>
      </rPr>
      <t>技术研究与开发</t>
    </r>
  </si>
  <si>
    <r>
      <rPr>
        <sz val="11"/>
        <rFont val="Times New Roman"/>
        <family val="1"/>
      </rPr>
      <t xml:space="preserve">      </t>
    </r>
    <r>
      <rPr>
        <sz val="11"/>
        <rFont val="宋体"/>
        <family val="0"/>
      </rPr>
      <t>应用技术研究与开发</t>
    </r>
  </si>
  <si>
    <r>
      <rPr>
        <sz val="11"/>
        <rFont val="Times New Roman"/>
        <family val="1"/>
      </rPr>
      <t xml:space="preserve">      </t>
    </r>
    <r>
      <rPr>
        <sz val="11"/>
        <rFont val="宋体"/>
        <family val="0"/>
      </rPr>
      <t>产业技术研究与开发</t>
    </r>
  </si>
  <si>
    <r>
      <rPr>
        <sz val="11"/>
        <rFont val="Times New Roman"/>
        <family val="1"/>
      </rPr>
      <t xml:space="preserve">      </t>
    </r>
    <r>
      <rPr>
        <sz val="11"/>
        <rFont val="宋体"/>
        <family val="0"/>
      </rPr>
      <t>科技成果转化与扩散</t>
    </r>
  </si>
  <si>
    <r>
      <rPr>
        <sz val="11"/>
        <rFont val="Times New Roman"/>
        <family val="1"/>
      </rPr>
      <t xml:space="preserve">      </t>
    </r>
    <r>
      <rPr>
        <sz val="11"/>
        <rFont val="宋体"/>
        <family val="0"/>
      </rPr>
      <t>其他技术研究与开发</t>
    </r>
  </si>
  <si>
    <r>
      <rPr>
        <sz val="11"/>
        <rFont val="Times New Roman"/>
        <family val="1"/>
      </rPr>
      <t xml:space="preserve">    </t>
    </r>
    <r>
      <rPr>
        <sz val="11"/>
        <rFont val="宋体"/>
        <family val="0"/>
      </rPr>
      <t>科技条件与服务</t>
    </r>
  </si>
  <si>
    <r>
      <rPr>
        <sz val="11"/>
        <rFont val="Times New Roman"/>
        <family val="1"/>
      </rPr>
      <t xml:space="preserve">      </t>
    </r>
    <r>
      <rPr>
        <sz val="11"/>
        <rFont val="宋体"/>
        <family val="0"/>
      </rPr>
      <t>技术创新服务体系</t>
    </r>
  </si>
  <si>
    <r>
      <rPr>
        <sz val="11"/>
        <rFont val="Times New Roman"/>
        <family val="1"/>
      </rPr>
      <t xml:space="preserve">      </t>
    </r>
    <r>
      <rPr>
        <sz val="11"/>
        <rFont val="宋体"/>
        <family val="0"/>
      </rPr>
      <t>科技条件专项</t>
    </r>
  </si>
  <si>
    <r>
      <rPr>
        <sz val="11"/>
        <rFont val="Times New Roman"/>
        <family val="1"/>
      </rPr>
      <t xml:space="preserve">      </t>
    </r>
    <r>
      <rPr>
        <sz val="11"/>
        <rFont val="宋体"/>
        <family val="0"/>
      </rPr>
      <t>其他科技条件与服务</t>
    </r>
  </si>
  <si>
    <r>
      <rPr>
        <sz val="11"/>
        <rFont val="Times New Roman"/>
        <family val="1"/>
      </rPr>
      <t xml:space="preserve">    </t>
    </r>
    <r>
      <rPr>
        <sz val="11"/>
        <rFont val="宋体"/>
        <family val="0"/>
      </rPr>
      <t>社会科学</t>
    </r>
  </si>
  <si>
    <r>
      <rPr>
        <sz val="11"/>
        <rFont val="Times New Roman"/>
        <family val="1"/>
      </rPr>
      <t xml:space="preserve">      </t>
    </r>
    <r>
      <rPr>
        <sz val="11"/>
        <rFont val="宋体"/>
        <family val="0"/>
      </rPr>
      <t>社会科学研究机构</t>
    </r>
  </si>
  <si>
    <r>
      <rPr>
        <sz val="11"/>
        <rFont val="Times New Roman"/>
        <family val="1"/>
      </rPr>
      <t xml:space="preserve">      </t>
    </r>
    <r>
      <rPr>
        <sz val="11"/>
        <rFont val="宋体"/>
        <family val="0"/>
      </rPr>
      <t>社会科学研究</t>
    </r>
  </si>
  <si>
    <r>
      <rPr>
        <sz val="11"/>
        <rFont val="Times New Roman"/>
        <family val="1"/>
      </rPr>
      <t xml:space="preserve">      </t>
    </r>
    <r>
      <rPr>
        <sz val="11"/>
        <rFont val="宋体"/>
        <family val="0"/>
      </rPr>
      <t>社科基金</t>
    </r>
  </si>
  <si>
    <r>
      <rPr>
        <sz val="11"/>
        <rFont val="Times New Roman"/>
        <family val="1"/>
      </rPr>
      <t xml:space="preserve">      </t>
    </r>
    <r>
      <rPr>
        <sz val="11"/>
        <rFont val="宋体"/>
        <family val="0"/>
      </rPr>
      <t>其他社会科学</t>
    </r>
  </si>
  <si>
    <r>
      <rPr>
        <sz val="11"/>
        <rFont val="Times New Roman"/>
        <family val="1"/>
      </rPr>
      <t xml:space="preserve">    </t>
    </r>
    <r>
      <rPr>
        <sz val="11"/>
        <rFont val="宋体"/>
        <family val="0"/>
      </rPr>
      <t>科学技术普及</t>
    </r>
  </si>
  <si>
    <r>
      <rPr>
        <sz val="11"/>
        <rFont val="Times New Roman"/>
        <family val="1"/>
      </rPr>
      <t xml:space="preserve">      </t>
    </r>
    <r>
      <rPr>
        <sz val="11"/>
        <rFont val="宋体"/>
        <family val="0"/>
      </rPr>
      <t>科普活动</t>
    </r>
  </si>
  <si>
    <r>
      <rPr>
        <sz val="11"/>
        <rFont val="Times New Roman"/>
        <family val="1"/>
      </rPr>
      <t xml:space="preserve">      </t>
    </r>
    <r>
      <rPr>
        <sz val="11"/>
        <rFont val="宋体"/>
        <family val="0"/>
      </rPr>
      <t>青少年科技活动</t>
    </r>
  </si>
  <si>
    <r>
      <rPr>
        <sz val="11"/>
        <rFont val="Times New Roman"/>
        <family val="1"/>
      </rPr>
      <t xml:space="preserve">      </t>
    </r>
    <r>
      <rPr>
        <sz val="11"/>
        <rFont val="宋体"/>
        <family val="0"/>
      </rPr>
      <t>学术交流活动</t>
    </r>
  </si>
  <si>
    <r>
      <rPr>
        <sz val="11"/>
        <rFont val="Times New Roman"/>
        <family val="1"/>
      </rPr>
      <t xml:space="preserve">      </t>
    </r>
    <r>
      <rPr>
        <sz val="11"/>
        <rFont val="宋体"/>
        <family val="0"/>
      </rPr>
      <t>科技馆站</t>
    </r>
  </si>
  <si>
    <r>
      <rPr>
        <sz val="11"/>
        <rFont val="Times New Roman"/>
        <family val="1"/>
      </rPr>
      <t xml:space="preserve">      </t>
    </r>
    <r>
      <rPr>
        <sz val="11"/>
        <rFont val="宋体"/>
        <family val="0"/>
      </rPr>
      <t>其他科学技术普及</t>
    </r>
  </si>
  <si>
    <r>
      <rPr>
        <sz val="11"/>
        <rFont val="Times New Roman"/>
        <family val="1"/>
      </rPr>
      <t xml:space="preserve">    </t>
    </r>
    <r>
      <rPr>
        <sz val="11"/>
        <rFont val="宋体"/>
        <family val="0"/>
      </rPr>
      <t>科技交流与合作</t>
    </r>
  </si>
  <si>
    <r>
      <rPr>
        <sz val="11"/>
        <rFont val="Times New Roman"/>
        <family val="1"/>
      </rPr>
      <t xml:space="preserve">      </t>
    </r>
    <r>
      <rPr>
        <sz val="11"/>
        <rFont val="宋体"/>
        <family val="0"/>
      </rPr>
      <t>国际交流与合作</t>
    </r>
  </si>
  <si>
    <r>
      <rPr>
        <sz val="11"/>
        <rFont val="Times New Roman"/>
        <family val="1"/>
      </rPr>
      <t xml:space="preserve">      </t>
    </r>
    <r>
      <rPr>
        <sz val="11"/>
        <rFont val="宋体"/>
        <family val="0"/>
      </rPr>
      <t>重大科技合作项目</t>
    </r>
  </si>
  <si>
    <r>
      <rPr>
        <sz val="11"/>
        <rFont val="Times New Roman"/>
        <family val="1"/>
      </rPr>
      <t xml:space="preserve">      </t>
    </r>
    <r>
      <rPr>
        <sz val="11"/>
        <rFont val="宋体"/>
        <family val="0"/>
      </rPr>
      <t>其他科技交流与合作</t>
    </r>
  </si>
  <si>
    <r>
      <rPr>
        <sz val="11"/>
        <rFont val="Times New Roman"/>
        <family val="1"/>
      </rPr>
      <t xml:space="preserve">    </t>
    </r>
    <r>
      <rPr>
        <sz val="11"/>
        <rFont val="宋体"/>
        <family val="0"/>
      </rPr>
      <t>科技重大项目</t>
    </r>
  </si>
  <si>
    <r>
      <rPr>
        <sz val="11"/>
        <rFont val="Times New Roman"/>
        <family val="1"/>
      </rPr>
      <t xml:space="preserve">      </t>
    </r>
    <r>
      <rPr>
        <sz val="11"/>
        <rFont val="宋体"/>
        <family val="0"/>
      </rPr>
      <t>科技重大专项</t>
    </r>
  </si>
  <si>
    <r>
      <rPr>
        <sz val="11"/>
        <rFont val="Times New Roman"/>
        <family val="1"/>
      </rPr>
      <t xml:space="preserve">      </t>
    </r>
    <r>
      <rPr>
        <sz val="11"/>
        <rFont val="宋体"/>
        <family val="0"/>
      </rPr>
      <t>重点研发计划</t>
    </r>
  </si>
  <si>
    <r>
      <rPr>
        <sz val="11"/>
        <rFont val="Times New Roman"/>
        <family val="1"/>
      </rPr>
      <t xml:space="preserve">    </t>
    </r>
    <r>
      <rPr>
        <sz val="11"/>
        <rFont val="宋体"/>
        <family val="0"/>
      </rPr>
      <t>其他科学技术</t>
    </r>
  </si>
  <si>
    <r>
      <rPr>
        <sz val="11"/>
        <rFont val="Times New Roman"/>
        <family val="1"/>
      </rPr>
      <t xml:space="preserve">      </t>
    </r>
    <r>
      <rPr>
        <sz val="11"/>
        <rFont val="宋体"/>
        <family val="0"/>
      </rPr>
      <t>科技奖励</t>
    </r>
  </si>
  <si>
    <r>
      <rPr>
        <sz val="11"/>
        <rFont val="Times New Roman"/>
        <family val="1"/>
      </rPr>
      <t xml:space="preserve">      </t>
    </r>
    <r>
      <rPr>
        <sz val="11"/>
        <rFont val="宋体"/>
        <family val="0"/>
      </rPr>
      <t>核应急</t>
    </r>
  </si>
  <si>
    <r>
      <rPr>
        <sz val="11"/>
        <rFont val="Times New Roman"/>
        <family val="1"/>
      </rPr>
      <t xml:space="preserve">      </t>
    </r>
    <r>
      <rPr>
        <sz val="11"/>
        <rFont val="宋体"/>
        <family val="0"/>
      </rPr>
      <t>转制科研机构</t>
    </r>
  </si>
  <si>
    <r>
      <rPr>
        <sz val="11"/>
        <rFont val="Times New Roman"/>
        <family val="1"/>
      </rPr>
      <t xml:space="preserve">      </t>
    </r>
    <r>
      <rPr>
        <sz val="11"/>
        <rFont val="宋体"/>
        <family val="0"/>
      </rPr>
      <t>其他科学技术</t>
    </r>
  </si>
  <si>
    <r>
      <rPr>
        <sz val="11"/>
        <rFont val="Times New Roman"/>
        <family val="1"/>
      </rPr>
      <t xml:space="preserve">  </t>
    </r>
    <r>
      <rPr>
        <sz val="11"/>
        <rFont val="宋体"/>
        <family val="0"/>
      </rPr>
      <t>七、文化旅游体育与传媒支出</t>
    </r>
  </si>
  <si>
    <r>
      <rPr>
        <sz val="11"/>
        <rFont val="Times New Roman"/>
        <family val="1"/>
      </rPr>
      <t xml:space="preserve">    </t>
    </r>
    <r>
      <rPr>
        <sz val="11"/>
        <rFont val="宋体"/>
        <family val="0"/>
      </rPr>
      <t>文化和旅游</t>
    </r>
  </si>
  <si>
    <r>
      <rPr>
        <sz val="11"/>
        <rFont val="Times New Roman"/>
        <family val="1"/>
      </rPr>
      <t xml:space="preserve">      </t>
    </r>
    <r>
      <rPr>
        <sz val="11"/>
        <rFont val="宋体"/>
        <family val="0"/>
      </rPr>
      <t>图书馆</t>
    </r>
  </si>
  <si>
    <r>
      <rPr>
        <sz val="11"/>
        <rFont val="Times New Roman"/>
        <family val="1"/>
      </rPr>
      <t xml:space="preserve">      </t>
    </r>
    <r>
      <rPr>
        <sz val="11"/>
        <rFont val="宋体"/>
        <family val="0"/>
      </rPr>
      <t>文化展示及纪念机构</t>
    </r>
  </si>
  <si>
    <r>
      <rPr>
        <sz val="11"/>
        <rFont val="Times New Roman"/>
        <family val="1"/>
      </rPr>
      <t xml:space="preserve">      </t>
    </r>
    <r>
      <rPr>
        <sz val="11"/>
        <rFont val="宋体"/>
        <family val="0"/>
      </rPr>
      <t>艺术表演场所</t>
    </r>
  </si>
  <si>
    <r>
      <rPr>
        <sz val="11"/>
        <rFont val="Times New Roman"/>
        <family val="1"/>
      </rPr>
      <t xml:space="preserve">      </t>
    </r>
    <r>
      <rPr>
        <sz val="11"/>
        <rFont val="宋体"/>
        <family val="0"/>
      </rPr>
      <t>艺术表演团体</t>
    </r>
  </si>
  <si>
    <r>
      <rPr>
        <sz val="11"/>
        <rFont val="Times New Roman"/>
        <family val="1"/>
      </rPr>
      <t xml:space="preserve">      </t>
    </r>
    <r>
      <rPr>
        <sz val="11"/>
        <rFont val="宋体"/>
        <family val="0"/>
      </rPr>
      <t>文化活动</t>
    </r>
  </si>
  <si>
    <r>
      <rPr>
        <sz val="11"/>
        <rFont val="Times New Roman"/>
        <family val="1"/>
      </rPr>
      <t xml:space="preserve">      </t>
    </r>
    <r>
      <rPr>
        <sz val="11"/>
        <rFont val="宋体"/>
        <family val="0"/>
      </rPr>
      <t>群众文化</t>
    </r>
  </si>
  <si>
    <r>
      <rPr>
        <sz val="11"/>
        <rFont val="Times New Roman"/>
        <family val="1"/>
      </rPr>
      <t xml:space="preserve">      </t>
    </r>
    <r>
      <rPr>
        <sz val="11"/>
        <rFont val="宋体"/>
        <family val="0"/>
      </rPr>
      <t>文化和旅游交流与合作</t>
    </r>
  </si>
  <si>
    <r>
      <rPr>
        <sz val="11"/>
        <rFont val="Times New Roman"/>
        <family val="1"/>
      </rPr>
      <t xml:space="preserve">      </t>
    </r>
    <r>
      <rPr>
        <sz val="11"/>
        <rFont val="宋体"/>
        <family val="0"/>
      </rPr>
      <t>文化创作与保护</t>
    </r>
  </si>
  <si>
    <r>
      <rPr>
        <sz val="11"/>
        <rFont val="Times New Roman"/>
        <family val="1"/>
      </rPr>
      <t xml:space="preserve">      </t>
    </r>
    <r>
      <rPr>
        <sz val="11"/>
        <rFont val="宋体"/>
        <family val="0"/>
      </rPr>
      <t>文化和旅游市场管理</t>
    </r>
  </si>
  <si>
    <r>
      <rPr>
        <sz val="11"/>
        <rFont val="Times New Roman"/>
        <family val="1"/>
      </rPr>
      <t xml:space="preserve">      </t>
    </r>
    <r>
      <rPr>
        <sz val="11"/>
        <rFont val="宋体"/>
        <family val="0"/>
      </rPr>
      <t>旅游宣传</t>
    </r>
  </si>
  <si>
    <r>
      <rPr>
        <sz val="11"/>
        <rFont val="Times New Roman"/>
        <family val="1"/>
      </rPr>
      <t xml:space="preserve">      </t>
    </r>
    <r>
      <rPr>
        <sz val="11"/>
        <rFont val="宋体"/>
        <family val="0"/>
      </rPr>
      <t>旅游行业业务管理</t>
    </r>
  </si>
  <si>
    <r>
      <rPr>
        <sz val="11"/>
        <rFont val="Times New Roman"/>
        <family val="1"/>
      </rPr>
      <t xml:space="preserve">      </t>
    </r>
    <r>
      <rPr>
        <sz val="11"/>
        <rFont val="宋体"/>
        <family val="0"/>
      </rPr>
      <t>其他文化和旅游</t>
    </r>
  </si>
  <si>
    <r>
      <rPr>
        <sz val="11"/>
        <rFont val="Times New Roman"/>
        <family val="1"/>
      </rPr>
      <t xml:space="preserve">    </t>
    </r>
    <r>
      <rPr>
        <sz val="11"/>
        <rFont val="宋体"/>
        <family val="0"/>
      </rPr>
      <t>文物</t>
    </r>
  </si>
  <si>
    <r>
      <rPr>
        <sz val="11"/>
        <rFont val="Times New Roman"/>
        <family val="1"/>
      </rPr>
      <t xml:space="preserve">      </t>
    </r>
    <r>
      <rPr>
        <sz val="11"/>
        <rFont val="宋体"/>
        <family val="0"/>
      </rPr>
      <t>文物保护</t>
    </r>
  </si>
  <si>
    <r>
      <rPr>
        <sz val="11"/>
        <rFont val="Times New Roman"/>
        <family val="1"/>
      </rPr>
      <t xml:space="preserve">      </t>
    </r>
    <r>
      <rPr>
        <sz val="11"/>
        <rFont val="宋体"/>
        <family val="0"/>
      </rPr>
      <t>博物馆</t>
    </r>
  </si>
  <si>
    <r>
      <rPr>
        <sz val="11"/>
        <rFont val="Times New Roman"/>
        <family val="1"/>
      </rPr>
      <t xml:space="preserve">      </t>
    </r>
    <r>
      <rPr>
        <sz val="11"/>
        <rFont val="宋体"/>
        <family val="0"/>
      </rPr>
      <t>历史名城与古迹</t>
    </r>
  </si>
  <si>
    <r>
      <rPr>
        <sz val="11"/>
        <rFont val="Times New Roman"/>
        <family val="1"/>
      </rPr>
      <t xml:space="preserve">      </t>
    </r>
    <r>
      <rPr>
        <sz val="11"/>
        <rFont val="宋体"/>
        <family val="0"/>
      </rPr>
      <t>其他文物</t>
    </r>
  </si>
  <si>
    <r>
      <rPr>
        <sz val="11"/>
        <rFont val="Times New Roman"/>
        <family val="1"/>
      </rPr>
      <t xml:space="preserve">    </t>
    </r>
    <r>
      <rPr>
        <sz val="11"/>
        <rFont val="宋体"/>
        <family val="0"/>
      </rPr>
      <t>体育</t>
    </r>
  </si>
  <si>
    <r>
      <rPr>
        <sz val="11"/>
        <rFont val="Times New Roman"/>
        <family val="1"/>
      </rPr>
      <t xml:space="preserve">      </t>
    </r>
    <r>
      <rPr>
        <sz val="11"/>
        <rFont val="宋体"/>
        <family val="0"/>
      </rPr>
      <t>运动项目管理</t>
    </r>
  </si>
  <si>
    <r>
      <rPr>
        <sz val="11"/>
        <rFont val="Times New Roman"/>
        <family val="1"/>
      </rPr>
      <t xml:space="preserve">      </t>
    </r>
    <r>
      <rPr>
        <sz val="11"/>
        <rFont val="宋体"/>
        <family val="0"/>
      </rPr>
      <t>体育竞赛</t>
    </r>
  </si>
  <si>
    <r>
      <rPr>
        <sz val="11"/>
        <rFont val="Times New Roman"/>
        <family val="1"/>
      </rPr>
      <t xml:space="preserve">      </t>
    </r>
    <r>
      <rPr>
        <sz val="11"/>
        <rFont val="宋体"/>
        <family val="0"/>
      </rPr>
      <t>体育训练</t>
    </r>
  </si>
  <si>
    <r>
      <rPr>
        <sz val="11"/>
        <rFont val="Times New Roman"/>
        <family val="1"/>
      </rPr>
      <t xml:space="preserve">      </t>
    </r>
    <r>
      <rPr>
        <sz val="11"/>
        <rFont val="宋体"/>
        <family val="0"/>
      </rPr>
      <t>体育场馆</t>
    </r>
  </si>
  <si>
    <r>
      <rPr>
        <sz val="11"/>
        <rFont val="Times New Roman"/>
        <family val="1"/>
      </rPr>
      <t xml:space="preserve">      </t>
    </r>
    <r>
      <rPr>
        <sz val="11"/>
        <rFont val="宋体"/>
        <family val="0"/>
      </rPr>
      <t>群众体育</t>
    </r>
  </si>
  <si>
    <r>
      <rPr>
        <sz val="11"/>
        <rFont val="Times New Roman"/>
        <family val="1"/>
      </rPr>
      <t xml:space="preserve">      </t>
    </r>
    <r>
      <rPr>
        <sz val="11"/>
        <rFont val="宋体"/>
        <family val="0"/>
      </rPr>
      <t>体育交流与合作</t>
    </r>
  </si>
  <si>
    <r>
      <rPr>
        <sz val="11"/>
        <rFont val="Times New Roman"/>
        <family val="1"/>
      </rPr>
      <t xml:space="preserve">      </t>
    </r>
    <r>
      <rPr>
        <sz val="11"/>
        <rFont val="宋体"/>
        <family val="0"/>
      </rPr>
      <t>其他体育</t>
    </r>
  </si>
  <si>
    <r>
      <rPr>
        <sz val="11"/>
        <rFont val="Times New Roman"/>
        <family val="1"/>
      </rPr>
      <t xml:space="preserve">    </t>
    </r>
    <r>
      <rPr>
        <sz val="11"/>
        <rFont val="宋体"/>
        <family val="0"/>
      </rPr>
      <t>新闻出版电影</t>
    </r>
  </si>
  <si>
    <r>
      <rPr>
        <sz val="11"/>
        <rFont val="Times New Roman"/>
        <family val="1"/>
      </rPr>
      <t xml:space="preserve">      </t>
    </r>
    <r>
      <rPr>
        <sz val="11"/>
        <rFont val="宋体"/>
        <family val="0"/>
      </rPr>
      <t>新闻通讯</t>
    </r>
  </si>
  <si>
    <r>
      <rPr>
        <sz val="11"/>
        <rFont val="Times New Roman"/>
        <family val="1"/>
      </rPr>
      <t xml:space="preserve">      </t>
    </r>
    <r>
      <rPr>
        <sz val="11"/>
        <rFont val="宋体"/>
        <family val="0"/>
      </rPr>
      <t>出版发行</t>
    </r>
  </si>
  <si>
    <r>
      <rPr>
        <sz val="11"/>
        <rFont val="Times New Roman"/>
        <family val="1"/>
      </rPr>
      <t xml:space="preserve">      </t>
    </r>
    <r>
      <rPr>
        <sz val="11"/>
        <rFont val="宋体"/>
        <family val="0"/>
      </rPr>
      <t>版权管理</t>
    </r>
  </si>
  <si>
    <r>
      <rPr>
        <sz val="11"/>
        <rFont val="Times New Roman"/>
        <family val="1"/>
      </rPr>
      <t xml:space="preserve">      </t>
    </r>
    <r>
      <rPr>
        <sz val="11"/>
        <rFont val="宋体"/>
        <family val="0"/>
      </rPr>
      <t>电影</t>
    </r>
  </si>
  <si>
    <r>
      <rPr>
        <sz val="11"/>
        <rFont val="Times New Roman"/>
        <family val="1"/>
      </rPr>
      <t xml:space="preserve">      </t>
    </r>
    <r>
      <rPr>
        <sz val="11"/>
        <rFont val="宋体"/>
        <family val="0"/>
      </rPr>
      <t>其他新闻出版电影</t>
    </r>
  </si>
  <si>
    <r>
      <rPr>
        <sz val="11"/>
        <rFont val="Times New Roman"/>
        <family val="1"/>
      </rPr>
      <t xml:space="preserve">    </t>
    </r>
    <r>
      <rPr>
        <sz val="11"/>
        <rFont val="宋体"/>
        <family val="0"/>
      </rPr>
      <t>广播电视</t>
    </r>
  </si>
  <si>
    <r>
      <rPr>
        <sz val="11"/>
        <rFont val="Times New Roman"/>
        <family val="1"/>
      </rPr>
      <t xml:space="preserve">      </t>
    </r>
    <r>
      <rPr>
        <sz val="11"/>
        <rFont val="宋体"/>
        <family val="0"/>
      </rPr>
      <t>广播</t>
    </r>
  </si>
  <si>
    <r>
      <rPr>
        <sz val="11"/>
        <rFont val="Times New Roman"/>
        <family val="1"/>
      </rPr>
      <t xml:space="preserve">      </t>
    </r>
    <r>
      <rPr>
        <sz val="11"/>
        <rFont val="宋体"/>
        <family val="0"/>
      </rPr>
      <t>电视</t>
    </r>
  </si>
  <si>
    <r>
      <rPr>
        <sz val="11"/>
        <rFont val="Times New Roman"/>
        <family val="1"/>
      </rPr>
      <t xml:space="preserve">      </t>
    </r>
    <r>
      <rPr>
        <sz val="11"/>
        <rFont val="宋体"/>
        <family val="0"/>
      </rPr>
      <t>其他广播电视</t>
    </r>
  </si>
  <si>
    <r>
      <rPr>
        <sz val="11"/>
        <rFont val="Times New Roman"/>
        <family val="1"/>
      </rPr>
      <t xml:space="preserve">    </t>
    </r>
    <r>
      <rPr>
        <sz val="11"/>
        <rFont val="宋体"/>
        <family val="0"/>
      </rPr>
      <t>其他文化体育与传媒</t>
    </r>
  </si>
  <si>
    <r>
      <rPr>
        <sz val="11"/>
        <rFont val="Times New Roman"/>
        <family val="1"/>
      </rPr>
      <t xml:space="preserve">      </t>
    </r>
    <r>
      <rPr>
        <sz val="11"/>
        <rFont val="宋体"/>
        <family val="0"/>
      </rPr>
      <t>宣传文化发展专项</t>
    </r>
  </si>
  <si>
    <r>
      <rPr>
        <sz val="11"/>
        <rFont val="Times New Roman"/>
        <family val="1"/>
      </rPr>
      <t xml:space="preserve">      </t>
    </r>
    <r>
      <rPr>
        <sz val="11"/>
        <rFont val="宋体"/>
        <family val="0"/>
      </rPr>
      <t>文化产业发展专项</t>
    </r>
  </si>
  <si>
    <r>
      <rPr>
        <sz val="11"/>
        <rFont val="Times New Roman"/>
        <family val="1"/>
      </rPr>
      <t xml:space="preserve">      </t>
    </r>
    <r>
      <rPr>
        <sz val="11"/>
        <rFont val="宋体"/>
        <family val="0"/>
      </rPr>
      <t>其他文化体育与传媒</t>
    </r>
  </si>
  <si>
    <r>
      <rPr>
        <sz val="11"/>
        <rFont val="Times New Roman"/>
        <family val="1"/>
      </rPr>
      <t xml:space="preserve">  </t>
    </r>
    <r>
      <rPr>
        <sz val="11"/>
        <rFont val="宋体"/>
        <family val="0"/>
      </rPr>
      <t>八、社会保障和就业支出</t>
    </r>
  </si>
  <si>
    <r>
      <rPr>
        <sz val="11"/>
        <rFont val="Times New Roman"/>
        <family val="1"/>
      </rPr>
      <t xml:space="preserve">    </t>
    </r>
    <r>
      <rPr>
        <sz val="11"/>
        <rFont val="宋体"/>
        <family val="0"/>
      </rPr>
      <t>人力资源和社会保障管理事务</t>
    </r>
  </si>
  <si>
    <r>
      <rPr>
        <sz val="11"/>
        <rFont val="Times New Roman"/>
        <family val="1"/>
      </rPr>
      <t xml:space="preserve">      </t>
    </r>
    <r>
      <rPr>
        <sz val="11"/>
        <rFont val="宋体"/>
        <family val="0"/>
      </rPr>
      <t>综合业务管理</t>
    </r>
  </si>
  <si>
    <r>
      <rPr>
        <sz val="11"/>
        <rFont val="Times New Roman"/>
        <family val="1"/>
      </rPr>
      <t xml:space="preserve">      </t>
    </r>
    <r>
      <rPr>
        <sz val="11"/>
        <rFont val="宋体"/>
        <family val="0"/>
      </rPr>
      <t>劳动保障监察</t>
    </r>
  </si>
  <si>
    <r>
      <rPr>
        <sz val="11"/>
        <rFont val="Times New Roman"/>
        <family val="1"/>
      </rPr>
      <t/>
    </r>
    <r>
      <rPr>
        <sz val="11"/>
        <rFont val="Times New Roman"/>
        <family val="1"/>
      </rPr>
      <t xml:space="preserve">      就业管理事务</t>
    </r>
  </si>
  <si>
    <r>
      <rPr>
        <sz val="11"/>
        <rFont val="Times New Roman"/>
        <family val="1"/>
      </rPr>
      <t xml:space="preserve">      </t>
    </r>
    <r>
      <rPr>
        <sz val="11"/>
        <rFont val="宋体"/>
        <family val="0"/>
      </rPr>
      <t>社会保险业务管理事务</t>
    </r>
  </si>
  <si>
    <r>
      <rPr>
        <sz val="11"/>
        <rFont val="Times New Roman"/>
        <family val="1"/>
      </rPr>
      <t xml:space="preserve">      </t>
    </r>
    <r>
      <rPr>
        <sz val="11"/>
        <rFont val="宋体"/>
        <family val="0"/>
      </rPr>
      <t>社会保险经办机构</t>
    </r>
  </si>
  <si>
    <r>
      <rPr>
        <sz val="11"/>
        <rFont val="Times New Roman"/>
        <family val="1"/>
      </rPr>
      <t xml:space="preserve">      </t>
    </r>
    <r>
      <rPr>
        <sz val="11"/>
        <rFont val="宋体"/>
        <family val="0"/>
      </rPr>
      <t>劳动关系和维权</t>
    </r>
  </si>
  <si>
    <r>
      <rPr>
        <sz val="11"/>
        <rFont val="Times New Roman"/>
        <family val="1"/>
      </rPr>
      <t xml:space="preserve">      </t>
    </r>
    <r>
      <rPr>
        <sz val="11"/>
        <rFont val="宋体"/>
        <family val="0"/>
      </rPr>
      <t>公共就业服务和职业技能鉴定机构</t>
    </r>
  </si>
  <si>
    <r>
      <rPr>
        <sz val="11"/>
        <rFont val="Times New Roman"/>
        <family val="1"/>
      </rPr>
      <t xml:space="preserve">      </t>
    </r>
    <r>
      <rPr>
        <sz val="11"/>
        <rFont val="宋体"/>
        <family val="0"/>
      </rPr>
      <t>劳动人事争议调解仲裁</t>
    </r>
  </si>
  <si>
    <r>
      <rPr>
        <sz val="11"/>
        <rFont val="Times New Roman"/>
        <family val="1"/>
      </rPr>
      <t xml:space="preserve">      </t>
    </r>
    <r>
      <rPr>
        <sz val="11"/>
        <rFont val="宋体"/>
        <family val="0"/>
      </rPr>
      <t>其他人力资源和社会保障管理事务</t>
    </r>
  </si>
  <si>
    <r>
      <rPr>
        <sz val="11"/>
        <rFont val="Times New Roman"/>
        <family val="1"/>
      </rPr>
      <t xml:space="preserve">    </t>
    </r>
    <r>
      <rPr>
        <sz val="11"/>
        <rFont val="宋体"/>
        <family val="0"/>
      </rPr>
      <t>民政管理事务</t>
    </r>
  </si>
  <si>
    <r>
      <rPr>
        <sz val="11"/>
        <rFont val="Times New Roman"/>
        <family val="1"/>
      </rPr>
      <t xml:space="preserve">      </t>
    </r>
    <r>
      <rPr>
        <sz val="11"/>
        <rFont val="宋体"/>
        <family val="0"/>
      </rPr>
      <t>民间组织管理</t>
    </r>
  </si>
  <si>
    <r>
      <rPr>
        <sz val="11"/>
        <rFont val="Times New Roman"/>
        <family val="1"/>
      </rPr>
      <t xml:space="preserve">      </t>
    </r>
    <r>
      <rPr>
        <sz val="11"/>
        <rFont val="宋体"/>
        <family val="0"/>
      </rPr>
      <t>行政区划和地名管理</t>
    </r>
  </si>
  <si>
    <r>
      <rPr>
        <sz val="11"/>
        <rFont val="Times New Roman"/>
        <family val="1"/>
      </rPr>
      <t xml:space="preserve">      </t>
    </r>
    <r>
      <rPr>
        <sz val="11"/>
        <rFont val="宋体"/>
        <family val="0"/>
      </rPr>
      <t>基层政权和社区建设</t>
    </r>
  </si>
  <si>
    <r>
      <rPr>
        <sz val="11"/>
        <rFont val="Times New Roman"/>
        <family val="1"/>
      </rPr>
      <t xml:space="preserve">      </t>
    </r>
    <r>
      <rPr>
        <sz val="11"/>
        <rFont val="宋体"/>
        <family val="0"/>
      </rPr>
      <t>其他民政管理事务</t>
    </r>
  </si>
  <si>
    <r>
      <rPr>
        <sz val="11"/>
        <rFont val="Times New Roman"/>
        <family val="1"/>
      </rPr>
      <t xml:space="preserve">    </t>
    </r>
    <r>
      <rPr>
        <sz val="11"/>
        <rFont val="宋体"/>
        <family val="0"/>
      </rPr>
      <t>补充全国社会保障基金</t>
    </r>
  </si>
  <si>
    <r>
      <rPr>
        <sz val="11"/>
        <rFont val="Times New Roman"/>
        <family val="1"/>
      </rPr>
      <t xml:space="preserve">      </t>
    </r>
    <r>
      <rPr>
        <sz val="11"/>
        <rFont val="宋体"/>
        <family val="0"/>
      </rPr>
      <t>用一般公共预算补充基金</t>
    </r>
  </si>
  <si>
    <r>
      <rPr>
        <sz val="11"/>
        <rFont val="Times New Roman"/>
        <family val="1"/>
      </rPr>
      <t xml:space="preserve">    </t>
    </r>
    <r>
      <rPr>
        <sz val="11"/>
        <rFont val="宋体"/>
        <family val="0"/>
      </rPr>
      <t>行政事业单位离退休</t>
    </r>
  </si>
  <si>
    <r>
      <rPr>
        <sz val="11"/>
        <rFont val="Times New Roman"/>
        <family val="1"/>
      </rPr>
      <t xml:space="preserve">      </t>
    </r>
    <r>
      <rPr>
        <sz val="11"/>
        <rFont val="宋体"/>
        <family val="0"/>
      </rPr>
      <t>归口管理的行政单位离退休</t>
    </r>
  </si>
  <si>
    <r>
      <rPr>
        <sz val="11"/>
        <rFont val="Times New Roman"/>
        <family val="1"/>
      </rPr>
      <t xml:space="preserve">      </t>
    </r>
    <r>
      <rPr>
        <sz val="11"/>
        <rFont val="宋体"/>
        <family val="0"/>
      </rPr>
      <t>事业单位离退休</t>
    </r>
  </si>
  <si>
    <r>
      <rPr>
        <sz val="11"/>
        <rFont val="Times New Roman"/>
        <family val="1"/>
      </rPr>
      <t xml:space="preserve">      </t>
    </r>
    <r>
      <rPr>
        <sz val="11"/>
        <rFont val="宋体"/>
        <family val="0"/>
      </rPr>
      <t>离退休人员管理机构</t>
    </r>
  </si>
  <si>
    <r>
      <rPr>
        <sz val="11"/>
        <rFont val="Times New Roman"/>
        <family val="1"/>
      </rPr>
      <t xml:space="preserve">      </t>
    </r>
    <r>
      <rPr>
        <sz val="11"/>
        <rFont val="宋体"/>
        <family val="0"/>
      </rPr>
      <t>未归口管理的行政单位离退休</t>
    </r>
  </si>
  <si>
    <r>
      <rPr>
        <sz val="11"/>
        <rFont val="Times New Roman"/>
        <family val="1"/>
      </rPr>
      <t xml:space="preserve">      </t>
    </r>
    <r>
      <rPr>
        <sz val="11"/>
        <rFont val="宋体"/>
        <family val="0"/>
      </rPr>
      <t>机关事业单位基本养老保险缴费</t>
    </r>
  </si>
  <si>
    <r>
      <rPr>
        <sz val="11"/>
        <rFont val="Times New Roman"/>
        <family val="1"/>
      </rPr>
      <t xml:space="preserve">      </t>
    </r>
    <r>
      <rPr>
        <sz val="11"/>
        <rFont val="宋体"/>
        <family val="0"/>
      </rPr>
      <t>机关事业单位职业年金缴费</t>
    </r>
  </si>
  <si>
    <r>
      <rPr>
        <sz val="11"/>
        <rFont val="Times New Roman"/>
        <family val="1"/>
      </rPr>
      <t xml:space="preserve">      </t>
    </r>
    <r>
      <rPr>
        <sz val="11"/>
        <rFont val="宋体"/>
        <family val="0"/>
      </rPr>
      <t>对机关事业单位基本养老保险基金的补助</t>
    </r>
  </si>
  <si>
    <r>
      <rPr>
        <sz val="11"/>
        <rFont val="Times New Roman"/>
        <family val="1"/>
      </rPr>
      <t xml:space="preserve">      </t>
    </r>
    <r>
      <rPr>
        <sz val="11"/>
        <rFont val="宋体"/>
        <family val="0"/>
      </rPr>
      <t>其他行政事业单位离退休</t>
    </r>
  </si>
  <si>
    <r>
      <rPr>
        <sz val="11"/>
        <rFont val="Times New Roman"/>
        <family val="1"/>
      </rPr>
      <t xml:space="preserve">    </t>
    </r>
    <r>
      <rPr>
        <sz val="11"/>
        <rFont val="宋体"/>
        <family val="0"/>
      </rPr>
      <t>企业改革补助</t>
    </r>
  </si>
  <si>
    <r>
      <rPr>
        <sz val="11"/>
        <rFont val="Times New Roman"/>
        <family val="1"/>
      </rPr>
      <t xml:space="preserve">      </t>
    </r>
    <r>
      <rPr>
        <sz val="11"/>
        <rFont val="宋体"/>
        <family val="0"/>
      </rPr>
      <t>企业关闭破产补助</t>
    </r>
  </si>
  <si>
    <r>
      <rPr>
        <sz val="11"/>
        <rFont val="Times New Roman"/>
        <family val="1"/>
      </rPr>
      <t xml:space="preserve">      </t>
    </r>
    <r>
      <rPr>
        <sz val="11"/>
        <rFont val="宋体"/>
        <family val="0"/>
      </rPr>
      <t>厂办大集体改革补助</t>
    </r>
  </si>
  <si>
    <r>
      <rPr>
        <sz val="11"/>
        <rFont val="Times New Roman"/>
        <family val="1"/>
      </rPr>
      <t xml:space="preserve">      </t>
    </r>
    <r>
      <rPr>
        <sz val="11"/>
        <rFont val="宋体"/>
        <family val="0"/>
      </rPr>
      <t>其他企业改革发展补助</t>
    </r>
  </si>
  <si>
    <r>
      <rPr>
        <sz val="11"/>
        <rFont val="Times New Roman"/>
        <family val="1"/>
      </rPr>
      <t xml:space="preserve">    </t>
    </r>
    <r>
      <rPr>
        <sz val="11"/>
        <rFont val="宋体"/>
        <family val="0"/>
      </rPr>
      <t>就业补助</t>
    </r>
  </si>
  <si>
    <r>
      <rPr>
        <sz val="11"/>
        <rFont val="Times New Roman"/>
        <family val="1"/>
      </rPr>
      <t xml:space="preserve">      </t>
    </r>
    <r>
      <rPr>
        <sz val="11"/>
        <rFont val="宋体"/>
        <family val="0"/>
      </rPr>
      <t>就业创业服务补贴</t>
    </r>
  </si>
  <si>
    <r>
      <rPr>
        <sz val="11"/>
        <rFont val="Times New Roman"/>
        <family val="1"/>
      </rPr>
      <t xml:space="preserve">      </t>
    </r>
    <r>
      <rPr>
        <sz val="11"/>
        <rFont val="宋体"/>
        <family val="0"/>
      </rPr>
      <t>职业培训补贴</t>
    </r>
  </si>
  <si>
    <r>
      <rPr>
        <sz val="11"/>
        <rFont val="Times New Roman"/>
        <family val="1"/>
      </rPr>
      <t xml:space="preserve">      </t>
    </r>
    <r>
      <rPr>
        <sz val="11"/>
        <rFont val="宋体"/>
        <family val="0"/>
      </rPr>
      <t>社会保险补贴</t>
    </r>
  </si>
  <si>
    <r>
      <rPr>
        <sz val="11"/>
        <rFont val="Times New Roman"/>
        <family val="1"/>
      </rPr>
      <t xml:space="preserve">      </t>
    </r>
    <r>
      <rPr>
        <sz val="11"/>
        <rFont val="宋体"/>
        <family val="0"/>
      </rPr>
      <t>公益性岗位补贴</t>
    </r>
  </si>
  <si>
    <r>
      <rPr>
        <sz val="11"/>
        <rFont val="Times New Roman"/>
        <family val="1"/>
      </rPr>
      <t xml:space="preserve">      </t>
    </r>
    <r>
      <rPr>
        <sz val="11"/>
        <rFont val="宋体"/>
        <family val="0"/>
      </rPr>
      <t>职业技能鉴定补贴</t>
    </r>
  </si>
  <si>
    <r>
      <rPr>
        <sz val="11"/>
        <rFont val="Times New Roman"/>
        <family val="1"/>
      </rPr>
      <t xml:space="preserve">      </t>
    </r>
    <r>
      <rPr>
        <sz val="11"/>
        <rFont val="宋体"/>
        <family val="0"/>
      </rPr>
      <t>就业见习补贴</t>
    </r>
  </si>
  <si>
    <r>
      <rPr>
        <sz val="11"/>
        <rFont val="Times New Roman"/>
        <family val="1"/>
      </rPr>
      <t xml:space="preserve">      </t>
    </r>
    <r>
      <rPr>
        <sz val="11"/>
        <rFont val="宋体"/>
        <family val="0"/>
      </rPr>
      <t>高技能人才培养补助</t>
    </r>
  </si>
  <si>
    <r>
      <rPr>
        <sz val="11"/>
        <rFont val="Times New Roman"/>
        <family val="1"/>
      </rPr>
      <t xml:space="preserve">      </t>
    </r>
    <r>
      <rPr>
        <sz val="11"/>
        <rFont val="宋体"/>
        <family val="0"/>
      </rPr>
      <t>求职创业补贴</t>
    </r>
  </si>
  <si>
    <r>
      <rPr>
        <sz val="11"/>
        <rFont val="Times New Roman"/>
        <family val="1"/>
      </rPr>
      <t xml:space="preserve">      </t>
    </r>
    <r>
      <rPr>
        <sz val="11"/>
        <rFont val="宋体"/>
        <family val="0"/>
      </rPr>
      <t>其他就业补助</t>
    </r>
  </si>
  <si>
    <r>
      <rPr>
        <sz val="11"/>
        <rFont val="Times New Roman"/>
        <family val="1"/>
      </rPr>
      <t xml:space="preserve">    </t>
    </r>
    <r>
      <rPr>
        <sz val="11"/>
        <rFont val="宋体"/>
        <family val="0"/>
      </rPr>
      <t>抚恤</t>
    </r>
  </si>
  <si>
    <r>
      <rPr>
        <sz val="11"/>
        <rFont val="Times New Roman"/>
        <family val="1"/>
      </rPr>
      <t xml:space="preserve">      </t>
    </r>
    <r>
      <rPr>
        <sz val="11"/>
        <rFont val="宋体"/>
        <family val="0"/>
      </rPr>
      <t>死亡抚恤</t>
    </r>
  </si>
  <si>
    <r>
      <rPr>
        <sz val="11"/>
        <rFont val="Times New Roman"/>
        <family val="1"/>
      </rPr>
      <t xml:space="preserve">      </t>
    </r>
    <r>
      <rPr>
        <sz val="11"/>
        <rFont val="宋体"/>
        <family val="0"/>
      </rPr>
      <t>伤残抚恤</t>
    </r>
  </si>
  <si>
    <r>
      <rPr>
        <sz val="11"/>
        <rFont val="Times New Roman"/>
        <family val="1"/>
      </rPr>
      <t xml:space="preserve">      </t>
    </r>
    <r>
      <rPr>
        <sz val="11"/>
        <rFont val="宋体"/>
        <family val="0"/>
      </rPr>
      <t>在乡复员、退伍军人生活补助</t>
    </r>
  </si>
  <si>
    <r>
      <rPr>
        <sz val="11"/>
        <rFont val="Times New Roman"/>
        <family val="1"/>
      </rPr>
      <t xml:space="preserve">      </t>
    </r>
    <r>
      <rPr>
        <sz val="11"/>
        <rFont val="宋体"/>
        <family val="0"/>
      </rPr>
      <t>优抚事业单位</t>
    </r>
  </si>
  <si>
    <r>
      <rPr>
        <sz val="11"/>
        <rFont val="Times New Roman"/>
        <family val="1"/>
      </rPr>
      <t xml:space="preserve">      </t>
    </r>
    <r>
      <rPr>
        <sz val="11"/>
        <rFont val="宋体"/>
        <family val="0"/>
      </rPr>
      <t>义务兵优待</t>
    </r>
  </si>
  <si>
    <r>
      <rPr>
        <sz val="11"/>
        <rFont val="Times New Roman"/>
        <family val="1"/>
      </rPr>
      <t xml:space="preserve">      </t>
    </r>
    <r>
      <rPr>
        <sz val="11"/>
        <rFont val="宋体"/>
        <family val="0"/>
      </rPr>
      <t>农村籍退役士兵老年生活补助</t>
    </r>
  </si>
  <si>
    <r>
      <rPr>
        <sz val="11"/>
        <rFont val="Times New Roman"/>
        <family val="1"/>
      </rPr>
      <t xml:space="preserve">      </t>
    </r>
    <r>
      <rPr>
        <sz val="11"/>
        <rFont val="宋体"/>
        <family val="0"/>
      </rPr>
      <t>其他优抚</t>
    </r>
  </si>
  <si>
    <r>
      <rPr>
        <sz val="11"/>
        <rFont val="Times New Roman"/>
        <family val="1"/>
      </rPr>
      <t xml:space="preserve">    </t>
    </r>
    <r>
      <rPr>
        <sz val="11"/>
        <rFont val="宋体"/>
        <family val="0"/>
      </rPr>
      <t>退役安置</t>
    </r>
  </si>
  <si>
    <r>
      <rPr>
        <sz val="11"/>
        <rFont val="Times New Roman"/>
        <family val="1"/>
      </rPr>
      <t xml:space="preserve">      </t>
    </r>
    <r>
      <rPr>
        <sz val="11"/>
        <rFont val="宋体"/>
        <family val="0"/>
      </rPr>
      <t>退役士兵安置</t>
    </r>
  </si>
  <si>
    <r>
      <rPr>
        <sz val="11"/>
        <rFont val="Times New Roman"/>
        <family val="1"/>
      </rPr>
      <t xml:space="preserve">      </t>
    </r>
    <r>
      <rPr>
        <sz val="11"/>
        <rFont val="宋体"/>
        <family val="0"/>
      </rPr>
      <t>军队移交政府的离退休人员安置</t>
    </r>
  </si>
  <si>
    <r>
      <rPr>
        <sz val="11"/>
        <rFont val="Times New Roman"/>
        <family val="1"/>
      </rPr>
      <t xml:space="preserve">      </t>
    </r>
    <r>
      <rPr>
        <sz val="11"/>
        <rFont val="宋体"/>
        <family val="0"/>
      </rPr>
      <t>军队移交政府离退休干部管理机构</t>
    </r>
  </si>
  <si>
    <r>
      <rPr>
        <sz val="11"/>
        <rFont val="Times New Roman"/>
        <family val="1"/>
      </rPr>
      <t xml:space="preserve">      </t>
    </r>
    <r>
      <rPr>
        <sz val="11"/>
        <rFont val="宋体"/>
        <family val="0"/>
      </rPr>
      <t>退役士兵管理教育</t>
    </r>
  </si>
  <si>
    <r>
      <rPr>
        <sz val="11"/>
        <rFont val="Times New Roman"/>
        <family val="1"/>
      </rPr>
      <t xml:space="preserve">      </t>
    </r>
    <r>
      <rPr>
        <sz val="11"/>
        <rFont val="宋体"/>
        <family val="0"/>
      </rPr>
      <t>军队转业干部安置</t>
    </r>
  </si>
  <si>
    <r>
      <rPr>
        <sz val="11"/>
        <rFont val="Times New Roman"/>
        <family val="1"/>
      </rPr>
      <t xml:space="preserve">      </t>
    </r>
    <r>
      <rPr>
        <sz val="11"/>
        <rFont val="宋体"/>
        <family val="0"/>
      </rPr>
      <t>其他退役安置</t>
    </r>
  </si>
  <si>
    <r>
      <rPr>
        <sz val="11"/>
        <rFont val="Times New Roman"/>
        <family val="1"/>
      </rPr>
      <t xml:space="preserve">    </t>
    </r>
    <r>
      <rPr>
        <sz val="11"/>
        <rFont val="宋体"/>
        <family val="0"/>
      </rPr>
      <t>社会福利</t>
    </r>
  </si>
  <si>
    <r>
      <rPr>
        <sz val="11"/>
        <rFont val="Times New Roman"/>
        <family val="1"/>
      </rPr>
      <t xml:space="preserve">      </t>
    </r>
    <r>
      <rPr>
        <sz val="11"/>
        <rFont val="宋体"/>
        <family val="0"/>
      </rPr>
      <t>儿童福利</t>
    </r>
  </si>
  <si>
    <r>
      <rPr>
        <sz val="11"/>
        <rFont val="Times New Roman"/>
        <family val="1"/>
      </rPr>
      <t xml:space="preserve">      </t>
    </r>
    <r>
      <rPr>
        <sz val="11"/>
        <rFont val="宋体"/>
        <family val="0"/>
      </rPr>
      <t>老年福利</t>
    </r>
  </si>
  <si>
    <r>
      <rPr>
        <sz val="11"/>
        <rFont val="Times New Roman"/>
        <family val="1"/>
      </rPr>
      <t xml:space="preserve">      </t>
    </r>
    <r>
      <rPr>
        <sz val="11"/>
        <rFont val="宋体"/>
        <family val="0"/>
      </rPr>
      <t>假肢矫形</t>
    </r>
  </si>
  <si>
    <r>
      <rPr>
        <sz val="11"/>
        <rFont val="Times New Roman"/>
        <family val="1"/>
      </rPr>
      <t xml:space="preserve">      </t>
    </r>
    <r>
      <rPr>
        <sz val="11"/>
        <rFont val="宋体"/>
        <family val="0"/>
      </rPr>
      <t>殡葬</t>
    </r>
  </si>
  <si>
    <r>
      <rPr>
        <sz val="11"/>
        <rFont val="Times New Roman"/>
        <family val="1"/>
      </rPr>
      <t xml:space="preserve">      </t>
    </r>
    <r>
      <rPr>
        <sz val="11"/>
        <rFont val="宋体"/>
        <family val="0"/>
      </rPr>
      <t>社会福利事业单位</t>
    </r>
  </si>
  <si>
    <r>
      <rPr>
        <sz val="11"/>
        <rFont val="Times New Roman"/>
        <family val="1"/>
      </rPr>
      <t xml:space="preserve">      </t>
    </r>
    <r>
      <rPr>
        <sz val="11"/>
        <rFont val="宋体"/>
        <family val="0"/>
      </rPr>
      <t>其他社会福利</t>
    </r>
  </si>
  <si>
    <r>
      <rPr>
        <sz val="11"/>
        <rFont val="Times New Roman"/>
        <family val="1"/>
      </rPr>
      <t xml:space="preserve">    </t>
    </r>
    <r>
      <rPr>
        <sz val="11"/>
        <rFont val="宋体"/>
        <family val="0"/>
      </rPr>
      <t>残疾人事业</t>
    </r>
  </si>
  <si>
    <r>
      <rPr>
        <sz val="11"/>
        <rFont val="Times New Roman"/>
        <family val="1"/>
      </rPr>
      <t xml:space="preserve">      </t>
    </r>
    <r>
      <rPr>
        <sz val="11"/>
        <rFont val="宋体"/>
        <family val="0"/>
      </rPr>
      <t>残疾人康复</t>
    </r>
  </si>
  <si>
    <r>
      <rPr>
        <sz val="11"/>
        <rFont val="Times New Roman"/>
        <family val="1"/>
      </rPr>
      <t xml:space="preserve">      </t>
    </r>
    <r>
      <rPr>
        <sz val="11"/>
        <rFont val="宋体"/>
        <family val="0"/>
      </rPr>
      <t>残疾人就业和扶贫</t>
    </r>
  </si>
  <si>
    <r>
      <rPr>
        <sz val="11"/>
        <rFont val="Times New Roman"/>
        <family val="1"/>
      </rPr>
      <t xml:space="preserve">      </t>
    </r>
    <r>
      <rPr>
        <sz val="11"/>
        <rFont val="宋体"/>
        <family val="0"/>
      </rPr>
      <t>残疾人体育</t>
    </r>
  </si>
  <si>
    <r>
      <rPr>
        <sz val="11"/>
        <rFont val="Times New Roman"/>
        <family val="1"/>
      </rPr>
      <t xml:space="preserve">      </t>
    </r>
    <r>
      <rPr>
        <sz val="11"/>
        <rFont val="宋体"/>
        <family val="0"/>
      </rPr>
      <t>残疾人生活和护理补贴</t>
    </r>
  </si>
  <si>
    <r>
      <rPr>
        <sz val="11"/>
        <rFont val="Times New Roman"/>
        <family val="1"/>
      </rPr>
      <t xml:space="preserve">      </t>
    </r>
    <r>
      <rPr>
        <sz val="11"/>
        <rFont val="宋体"/>
        <family val="0"/>
      </rPr>
      <t>其他残疾人事业</t>
    </r>
  </si>
  <si>
    <r>
      <rPr>
        <sz val="11"/>
        <rFont val="Times New Roman"/>
        <family val="1"/>
      </rPr>
      <t xml:space="preserve">    </t>
    </r>
    <r>
      <rPr>
        <sz val="11"/>
        <rFont val="宋体"/>
        <family val="0"/>
      </rPr>
      <t>红十字事业</t>
    </r>
  </si>
  <si>
    <r>
      <rPr>
        <sz val="11"/>
        <rFont val="Times New Roman"/>
        <family val="1"/>
      </rPr>
      <t xml:space="preserve">      </t>
    </r>
    <r>
      <rPr>
        <sz val="11"/>
        <rFont val="宋体"/>
        <family val="0"/>
      </rPr>
      <t>其他红十字事业</t>
    </r>
  </si>
  <si>
    <r>
      <rPr>
        <sz val="11"/>
        <rFont val="Times New Roman"/>
        <family val="1"/>
      </rPr>
      <t xml:space="preserve">    </t>
    </r>
    <r>
      <rPr>
        <sz val="11"/>
        <rFont val="宋体"/>
        <family val="0"/>
      </rPr>
      <t>最低生活保障</t>
    </r>
  </si>
  <si>
    <r>
      <rPr>
        <sz val="11"/>
        <rFont val="Times New Roman"/>
        <family val="1"/>
      </rPr>
      <t xml:space="preserve">      </t>
    </r>
    <r>
      <rPr>
        <sz val="11"/>
        <rFont val="宋体"/>
        <family val="0"/>
      </rPr>
      <t>城市最低生活保障金</t>
    </r>
  </si>
  <si>
    <r>
      <rPr>
        <sz val="11"/>
        <rFont val="Times New Roman"/>
        <family val="1"/>
      </rPr>
      <t xml:space="preserve">      </t>
    </r>
    <r>
      <rPr>
        <sz val="11"/>
        <rFont val="宋体"/>
        <family val="0"/>
      </rPr>
      <t>农村最低生活保障金</t>
    </r>
  </si>
  <si>
    <r>
      <rPr>
        <sz val="11"/>
        <rFont val="Times New Roman"/>
        <family val="1"/>
      </rPr>
      <t xml:space="preserve">    </t>
    </r>
    <r>
      <rPr>
        <sz val="11"/>
        <rFont val="宋体"/>
        <family val="0"/>
      </rPr>
      <t>临时救助</t>
    </r>
  </si>
  <si>
    <r>
      <rPr>
        <sz val="11"/>
        <rFont val="Times New Roman"/>
        <family val="1"/>
      </rPr>
      <t xml:space="preserve">      </t>
    </r>
    <r>
      <rPr>
        <sz val="11"/>
        <rFont val="宋体"/>
        <family val="0"/>
      </rPr>
      <t>临时救助</t>
    </r>
  </si>
  <si>
    <r>
      <rPr>
        <sz val="11"/>
        <rFont val="Times New Roman"/>
        <family val="1"/>
      </rPr>
      <t xml:space="preserve">      </t>
    </r>
    <r>
      <rPr>
        <sz val="11"/>
        <rFont val="宋体"/>
        <family val="0"/>
      </rPr>
      <t>流浪乞讨人员救助</t>
    </r>
  </si>
  <si>
    <r>
      <rPr>
        <sz val="11"/>
        <rFont val="Times New Roman"/>
        <family val="1"/>
      </rPr>
      <t xml:space="preserve">    </t>
    </r>
    <r>
      <rPr>
        <sz val="11"/>
        <rFont val="宋体"/>
        <family val="0"/>
      </rPr>
      <t>特困人员救助供养</t>
    </r>
  </si>
  <si>
    <r>
      <rPr>
        <sz val="11"/>
        <rFont val="Times New Roman"/>
        <family val="1"/>
      </rPr>
      <t xml:space="preserve">      </t>
    </r>
    <r>
      <rPr>
        <sz val="11"/>
        <rFont val="宋体"/>
        <family val="0"/>
      </rPr>
      <t>城市特困人员救助供养</t>
    </r>
  </si>
  <si>
    <r>
      <rPr>
        <sz val="11"/>
        <rFont val="Times New Roman"/>
        <family val="1"/>
      </rPr>
      <t xml:space="preserve">      </t>
    </r>
    <r>
      <rPr>
        <sz val="11"/>
        <rFont val="宋体"/>
        <family val="0"/>
      </rPr>
      <t>农村特困人员救助供养</t>
    </r>
  </si>
  <si>
    <r>
      <rPr>
        <sz val="11"/>
        <rFont val="Times New Roman"/>
        <family val="1"/>
      </rPr>
      <t xml:space="preserve">    </t>
    </r>
    <r>
      <rPr>
        <sz val="11"/>
        <rFont val="宋体"/>
        <family val="0"/>
      </rPr>
      <t>补充道路交通事故社会救助基金</t>
    </r>
  </si>
  <si>
    <r>
      <rPr>
        <sz val="11"/>
        <rFont val="Times New Roman"/>
        <family val="1"/>
      </rPr>
      <t xml:space="preserve">      </t>
    </r>
    <r>
      <rPr>
        <sz val="11"/>
        <rFont val="宋体"/>
        <family val="0"/>
      </rPr>
      <t>交强险增值税补助基金</t>
    </r>
  </si>
  <si>
    <r>
      <rPr>
        <sz val="11"/>
        <rFont val="Times New Roman"/>
        <family val="1"/>
      </rPr>
      <t xml:space="preserve">      </t>
    </r>
    <r>
      <rPr>
        <sz val="11"/>
        <rFont val="宋体"/>
        <family val="0"/>
      </rPr>
      <t>交强险罚款收入补助基金</t>
    </r>
  </si>
  <si>
    <r>
      <rPr>
        <sz val="11"/>
        <rFont val="Times New Roman"/>
        <family val="1"/>
      </rPr>
      <t xml:space="preserve">    </t>
    </r>
    <r>
      <rPr>
        <sz val="11"/>
        <rFont val="宋体"/>
        <family val="0"/>
      </rPr>
      <t>其他生活救助</t>
    </r>
  </si>
  <si>
    <r>
      <rPr>
        <sz val="11"/>
        <rFont val="Times New Roman"/>
        <family val="1"/>
      </rPr>
      <t xml:space="preserve">      </t>
    </r>
    <r>
      <rPr>
        <sz val="11"/>
        <rFont val="宋体"/>
        <family val="0"/>
      </rPr>
      <t>其他城市生活救助</t>
    </r>
  </si>
  <si>
    <r>
      <rPr>
        <sz val="11"/>
        <rFont val="Times New Roman"/>
        <family val="1"/>
      </rPr>
      <t xml:space="preserve">      </t>
    </r>
    <r>
      <rPr>
        <sz val="11"/>
        <rFont val="宋体"/>
        <family val="0"/>
      </rPr>
      <t>其他农村生活救助</t>
    </r>
  </si>
  <si>
    <r>
      <rPr>
        <sz val="11"/>
        <rFont val="Times New Roman"/>
        <family val="1"/>
      </rPr>
      <t xml:space="preserve">    </t>
    </r>
    <r>
      <rPr>
        <sz val="11"/>
        <rFont val="宋体"/>
        <family val="0"/>
      </rPr>
      <t>财政对基本养老保险基金的补助</t>
    </r>
  </si>
  <si>
    <r>
      <rPr>
        <sz val="11"/>
        <rFont val="Times New Roman"/>
        <family val="1"/>
      </rPr>
      <t xml:space="preserve">      </t>
    </r>
    <r>
      <rPr>
        <sz val="11"/>
        <rFont val="宋体"/>
        <family val="0"/>
      </rPr>
      <t>财政对企业职工基本养老保险基金的补助</t>
    </r>
  </si>
  <si>
    <r>
      <rPr>
        <sz val="11"/>
        <rFont val="Times New Roman"/>
        <family val="1"/>
      </rPr>
      <t xml:space="preserve">      </t>
    </r>
    <r>
      <rPr>
        <sz val="11"/>
        <rFont val="宋体"/>
        <family val="0"/>
      </rPr>
      <t>财政对城乡居民基本养老保险基金的补助</t>
    </r>
  </si>
  <si>
    <r>
      <rPr>
        <sz val="11"/>
        <rFont val="Times New Roman"/>
        <family val="1"/>
      </rPr>
      <t xml:space="preserve">      </t>
    </r>
    <r>
      <rPr>
        <sz val="11"/>
        <rFont val="宋体"/>
        <family val="0"/>
      </rPr>
      <t>财政对其他基本养老保险基金的补助</t>
    </r>
  </si>
  <si>
    <r>
      <rPr>
        <sz val="11"/>
        <rFont val="Times New Roman"/>
        <family val="1"/>
      </rPr>
      <t xml:space="preserve">    </t>
    </r>
    <r>
      <rPr>
        <sz val="11"/>
        <rFont val="宋体"/>
        <family val="0"/>
      </rPr>
      <t>财政对其他社会保险基金的补助</t>
    </r>
  </si>
  <si>
    <r>
      <rPr>
        <sz val="11"/>
        <rFont val="Times New Roman"/>
        <family val="1"/>
      </rPr>
      <t xml:space="preserve">      </t>
    </r>
    <r>
      <rPr>
        <sz val="11"/>
        <rFont val="宋体"/>
        <family val="0"/>
      </rPr>
      <t>财政对失业保险基金的补助</t>
    </r>
  </si>
  <si>
    <r>
      <rPr>
        <sz val="11"/>
        <rFont val="Times New Roman"/>
        <family val="1"/>
      </rPr>
      <t xml:space="preserve">      </t>
    </r>
    <r>
      <rPr>
        <sz val="11"/>
        <rFont val="宋体"/>
        <family val="0"/>
      </rPr>
      <t>财政对工伤保险基金的补助</t>
    </r>
  </si>
  <si>
    <r>
      <rPr>
        <sz val="11"/>
        <rFont val="Times New Roman"/>
        <family val="1"/>
      </rPr>
      <t xml:space="preserve">      </t>
    </r>
    <r>
      <rPr>
        <sz val="11"/>
        <rFont val="宋体"/>
        <family val="0"/>
      </rPr>
      <t>财政对生育保险基金的补助</t>
    </r>
  </si>
  <si>
    <r>
      <rPr>
        <sz val="11"/>
        <rFont val="Times New Roman"/>
        <family val="1"/>
      </rPr>
      <t xml:space="preserve">      </t>
    </r>
    <r>
      <rPr>
        <sz val="11"/>
        <rFont val="宋体"/>
        <family val="0"/>
      </rPr>
      <t>其他财政对社会保险基金的补助</t>
    </r>
  </si>
  <si>
    <r>
      <rPr>
        <sz val="11"/>
        <rFont val="Times New Roman"/>
        <family val="1"/>
      </rPr>
      <t xml:space="preserve">    </t>
    </r>
    <r>
      <rPr>
        <sz val="11"/>
        <rFont val="宋体"/>
        <family val="0"/>
      </rPr>
      <t>退役军人管理事务</t>
    </r>
  </si>
  <si>
    <r>
      <rPr>
        <sz val="11"/>
        <rFont val="Times New Roman"/>
        <family val="1"/>
      </rPr>
      <t xml:space="preserve">      </t>
    </r>
    <r>
      <rPr>
        <sz val="11"/>
        <rFont val="宋体"/>
        <family val="0"/>
      </rPr>
      <t>拥军优属</t>
    </r>
  </si>
  <si>
    <r>
      <rPr>
        <sz val="11"/>
        <rFont val="Times New Roman"/>
        <family val="1"/>
      </rPr>
      <t xml:space="preserve">      </t>
    </r>
    <r>
      <rPr>
        <sz val="11"/>
        <rFont val="宋体"/>
        <family val="0"/>
      </rPr>
      <t>部队供应</t>
    </r>
  </si>
  <si>
    <r>
      <rPr>
        <sz val="11"/>
        <rFont val="Times New Roman"/>
        <family val="1"/>
      </rPr>
      <t xml:space="preserve">      </t>
    </r>
    <r>
      <rPr>
        <sz val="11"/>
        <rFont val="宋体"/>
        <family val="0"/>
      </rPr>
      <t>其他退役军人事务管理</t>
    </r>
  </si>
  <si>
    <r>
      <rPr>
        <sz val="11"/>
        <rFont val="Times New Roman"/>
        <family val="1"/>
      </rPr>
      <t xml:space="preserve">    </t>
    </r>
    <r>
      <rPr>
        <sz val="11"/>
        <rFont val="宋体"/>
        <family val="0"/>
      </rPr>
      <t>其他社会保障和就业</t>
    </r>
  </si>
  <si>
    <r>
      <rPr>
        <sz val="11"/>
        <rFont val="Times New Roman"/>
        <family val="1"/>
      </rPr>
      <t xml:space="preserve">      </t>
    </r>
    <r>
      <rPr>
        <sz val="11"/>
        <rFont val="宋体"/>
        <family val="0"/>
      </rPr>
      <t>其他社会保障和就业</t>
    </r>
  </si>
  <si>
    <r>
      <rPr>
        <sz val="11"/>
        <rFont val="Times New Roman"/>
        <family val="1"/>
      </rPr>
      <t xml:space="preserve">  </t>
    </r>
    <r>
      <rPr>
        <sz val="11"/>
        <rFont val="宋体"/>
        <family val="0"/>
      </rPr>
      <t>九、卫生健康支出</t>
    </r>
  </si>
  <si>
    <r>
      <rPr>
        <sz val="11"/>
        <rFont val="Times New Roman"/>
        <family val="1"/>
      </rPr>
      <t xml:space="preserve">    </t>
    </r>
    <r>
      <rPr>
        <sz val="11"/>
        <rFont val="宋体"/>
        <family val="0"/>
      </rPr>
      <t>卫生健康管理事务</t>
    </r>
  </si>
  <si>
    <r>
      <rPr>
        <sz val="11"/>
        <rFont val="Times New Roman"/>
        <family val="1"/>
      </rPr>
      <t xml:space="preserve">      </t>
    </r>
    <r>
      <rPr>
        <sz val="11"/>
        <rFont val="宋体"/>
        <family val="0"/>
      </rPr>
      <t>其他卫生健康管理事务</t>
    </r>
  </si>
  <si>
    <r>
      <rPr>
        <sz val="11"/>
        <rFont val="Times New Roman"/>
        <family val="1"/>
      </rPr>
      <t xml:space="preserve">    </t>
    </r>
    <r>
      <rPr>
        <sz val="11"/>
        <rFont val="宋体"/>
        <family val="0"/>
      </rPr>
      <t>公立医院</t>
    </r>
  </si>
  <si>
    <r>
      <rPr>
        <sz val="11"/>
        <rFont val="Times New Roman"/>
        <family val="1"/>
      </rPr>
      <t xml:space="preserve">      </t>
    </r>
    <r>
      <rPr>
        <sz val="11"/>
        <rFont val="宋体"/>
        <family val="0"/>
      </rPr>
      <t>综合医院</t>
    </r>
  </si>
  <si>
    <r>
      <rPr>
        <sz val="11"/>
        <rFont val="Times New Roman"/>
        <family val="1"/>
      </rPr>
      <t xml:space="preserve">      </t>
    </r>
    <r>
      <rPr>
        <sz val="11"/>
        <rFont val="宋体"/>
        <family val="0"/>
      </rPr>
      <t>中医（民族</t>
    </r>
    <r>
      <rPr>
        <sz val="11"/>
        <rFont val="Times New Roman"/>
        <family val="1"/>
      </rPr>
      <t>)</t>
    </r>
    <r>
      <rPr>
        <sz val="11"/>
        <rFont val="宋体"/>
        <family val="0"/>
      </rPr>
      <t>医院</t>
    </r>
  </si>
  <si>
    <r>
      <rPr>
        <sz val="11"/>
        <rFont val="Times New Roman"/>
        <family val="1"/>
      </rPr>
      <t xml:space="preserve">      </t>
    </r>
    <r>
      <rPr>
        <sz val="11"/>
        <rFont val="宋体"/>
        <family val="0"/>
      </rPr>
      <t>传染病医院</t>
    </r>
  </si>
  <si>
    <r>
      <rPr>
        <sz val="11"/>
        <rFont val="Times New Roman"/>
        <family val="1"/>
      </rPr>
      <t xml:space="preserve">      </t>
    </r>
    <r>
      <rPr>
        <sz val="11"/>
        <rFont val="宋体"/>
        <family val="0"/>
      </rPr>
      <t>职业病防治医院</t>
    </r>
  </si>
  <si>
    <r>
      <rPr>
        <sz val="11"/>
        <rFont val="Times New Roman"/>
        <family val="1"/>
      </rPr>
      <t xml:space="preserve">      </t>
    </r>
    <r>
      <rPr>
        <sz val="11"/>
        <rFont val="宋体"/>
        <family val="0"/>
      </rPr>
      <t>精神病医院</t>
    </r>
  </si>
  <si>
    <r>
      <rPr>
        <sz val="11"/>
        <rFont val="Times New Roman"/>
        <family val="1"/>
      </rPr>
      <t xml:space="preserve">      </t>
    </r>
    <r>
      <rPr>
        <sz val="11"/>
        <rFont val="宋体"/>
        <family val="0"/>
      </rPr>
      <t>妇产医院</t>
    </r>
  </si>
  <si>
    <r>
      <rPr>
        <sz val="11"/>
        <rFont val="Times New Roman"/>
        <family val="1"/>
      </rPr>
      <t xml:space="preserve">      </t>
    </r>
    <r>
      <rPr>
        <sz val="11"/>
        <rFont val="宋体"/>
        <family val="0"/>
      </rPr>
      <t>儿童医院</t>
    </r>
  </si>
  <si>
    <r>
      <rPr>
        <sz val="11"/>
        <rFont val="Times New Roman"/>
        <family val="1"/>
      </rPr>
      <t xml:space="preserve">      </t>
    </r>
    <r>
      <rPr>
        <sz val="11"/>
        <rFont val="宋体"/>
        <family val="0"/>
      </rPr>
      <t>其他专科医院</t>
    </r>
  </si>
  <si>
    <r>
      <rPr>
        <sz val="11"/>
        <rFont val="Times New Roman"/>
        <family val="1"/>
      </rPr>
      <t xml:space="preserve">      </t>
    </r>
    <r>
      <rPr>
        <sz val="11"/>
        <rFont val="宋体"/>
        <family val="0"/>
      </rPr>
      <t>福利医院</t>
    </r>
  </si>
  <si>
    <r>
      <rPr>
        <sz val="11"/>
        <rFont val="Times New Roman"/>
        <family val="1"/>
      </rPr>
      <t xml:space="preserve">      </t>
    </r>
    <r>
      <rPr>
        <sz val="11"/>
        <rFont val="宋体"/>
        <family val="0"/>
      </rPr>
      <t>行业医院</t>
    </r>
  </si>
  <si>
    <r>
      <rPr>
        <sz val="11"/>
        <rFont val="Times New Roman"/>
        <family val="1"/>
      </rPr>
      <t xml:space="preserve">      </t>
    </r>
    <r>
      <rPr>
        <sz val="11"/>
        <rFont val="宋体"/>
        <family val="0"/>
      </rPr>
      <t>处理医疗欠费</t>
    </r>
  </si>
  <si>
    <r>
      <rPr>
        <sz val="11"/>
        <rFont val="Times New Roman"/>
        <family val="1"/>
      </rPr>
      <t xml:space="preserve">      </t>
    </r>
    <r>
      <rPr>
        <sz val="11"/>
        <rFont val="宋体"/>
        <family val="0"/>
      </rPr>
      <t>其他公立医院</t>
    </r>
  </si>
  <si>
    <r>
      <rPr>
        <sz val="11"/>
        <rFont val="Times New Roman"/>
        <family val="1"/>
      </rPr>
      <t xml:space="preserve">    </t>
    </r>
    <r>
      <rPr>
        <sz val="11"/>
        <rFont val="宋体"/>
        <family val="0"/>
      </rPr>
      <t>基层医疗卫生机构</t>
    </r>
  </si>
  <si>
    <r>
      <rPr>
        <sz val="11"/>
        <rFont val="Times New Roman"/>
        <family val="1"/>
      </rPr>
      <t xml:space="preserve">      </t>
    </r>
    <r>
      <rPr>
        <sz val="11"/>
        <rFont val="宋体"/>
        <family val="0"/>
      </rPr>
      <t>城市社区卫生机构</t>
    </r>
  </si>
  <si>
    <r>
      <rPr>
        <sz val="11"/>
        <rFont val="Times New Roman"/>
        <family val="1"/>
      </rPr>
      <t xml:space="preserve">      </t>
    </r>
    <r>
      <rPr>
        <sz val="11"/>
        <rFont val="宋体"/>
        <family val="0"/>
      </rPr>
      <t>乡镇卫生院</t>
    </r>
  </si>
  <si>
    <r>
      <rPr>
        <sz val="11"/>
        <rFont val="Times New Roman"/>
        <family val="1"/>
      </rPr>
      <t xml:space="preserve">      </t>
    </r>
    <r>
      <rPr>
        <sz val="11"/>
        <rFont val="宋体"/>
        <family val="0"/>
      </rPr>
      <t>其他基层医疗卫生机构</t>
    </r>
  </si>
  <si>
    <r>
      <rPr>
        <sz val="11"/>
        <rFont val="Times New Roman"/>
        <family val="1"/>
      </rPr>
      <t xml:space="preserve">    </t>
    </r>
    <r>
      <rPr>
        <sz val="11"/>
        <rFont val="宋体"/>
        <family val="0"/>
      </rPr>
      <t>公共卫生</t>
    </r>
  </si>
  <si>
    <r>
      <rPr>
        <sz val="11"/>
        <rFont val="Times New Roman"/>
        <family val="1"/>
      </rPr>
      <t xml:space="preserve">      </t>
    </r>
    <r>
      <rPr>
        <sz val="11"/>
        <rFont val="宋体"/>
        <family val="0"/>
      </rPr>
      <t>疾病预防控制机构</t>
    </r>
  </si>
  <si>
    <r>
      <rPr>
        <sz val="11"/>
        <rFont val="Times New Roman"/>
        <family val="1"/>
      </rPr>
      <t xml:space="preserve">      </t>
    </r>
    <r>
      <rPr>
        <sz val="11"/>
        <rFont val="宋体"/>
        <family val="0"/>
      </rPr>
      <t>卫生监督机构</t>
    </r>
  </si>
  <si>
    <r>
      <rPr>
        <sz val="11"/>
        <rFont val="Times New Roman"/>
        <family val="1"/>
      </rPr>
      <t xml:space="preserve">      </t>
    </r>
    <r>
      <rPr>
        <sz val="11"/>
        <rFont val="宋体"/>
        <family val="0"/>
      </rPr>
      <t>妇幼保健机构</t>
    </r>
  </si>
  <si>
    <r>
      <rPr>
        <sz val="11"/>
        <rFont val="Times New Roman"/>
        <family val="1"/>
      </rPr>
      <t xml:space="preserve">      </t>
    </r>
    <r>
      <rPr>
        <sz val="11"/>
        <rFont val="宋体"/>
        <family val="0"/>
      </rPr>
      <t>精神卫生机构</t>
    </r>
  </si>
  <si>
    <r>
      <rPr>
        <sz val="11"/>
        <rFont val="Times New Roman"/>
        <family val="1"/>
      </rPr>
      <t xml:space="preserve">      </t>
    </r>
    <r>
      <rPr>
        <sz val="11"/>
        <rFont val="宋体"/>
        <family val="0"/>
      </rPr>
      <t>应急救治机构</t>
    </r>
  </si>
  <si>
    <r>
      <rPr>
        <sz val="11"/>
        <rFont val="Times New Roman"/>
        <family val="1"/>
      </rPr>
      <t xml:space="preserve">      </t>
    </r>
    <r>
      <rPr>
        <sz val="11"/>
        <rFont val="宋体"/>
        <family val="0"/>
      </rPr>
      <t>采供血机构</t>
    </r>
  </si>
  <si>
    <r>
      <rPr>
        <sz val="11"/>
        <rFont val="Times New Roman"/>
        <family val="1"/>
      </rPr>
      <t xml:space="preserve">      </t>
    </r>
    <r>
      <rPr>
        <sz val="11"/>
        <rFont val="宋体"/>
        <family val="0"/>
      </rPr>
      <t>其他专业公共卫生机构</t>
    </r>
  </si>
  <si>
    <r>
      <rPr>
        <sz val="11"/>
        <rFont val="Times New Roman"/>
        <family val="1"/>
      </rPr>
      <t xml:space="preserve">      </t>
    </r>
    <r>
      <rPr>
        <sz val="11"/>
        <rFont val="宋体"/>
        <family val="0"/>
      </rPr>
      <t>基本公共卫生服务</t>
    </r>
  </si>
  <si>
    <r>
      <rPr>
        <sz val="11"/>
        <rFont val="Times New Roman"/>
        <family val="1"/>
      </rPr>
      <t xml:space="preserve">      </t>
    </r>
    <r>
      <rPr>
        <sz val="11"/>
        <rFont val="宋体"/>
        <family val="0"/>
      </rPr>
      <t>重大公共卫生专项</t>
    </r>
  </si>
  <si>
    <r>
      <rPr>
        <sz val="11"/>
        <rFont val="Times New Roman"/>
        <family val="1"/>
      </rPr>
      <t xml:space="preserve">      </t>
    </r>
    <r>
      <rPr>
        <sz val="11"/>
        <rFont val="宋体"/>
        <family val="0"/>
      </rPr>
      <t>突发公共卫生事件应急处理</t>
    </r>
  </si>
  <si>
    <r>
      <rPr>
        <sz val="11"/>
        <rFont val="Times New Roman"/>
        <family val="1"/>
      </rPr>
      <t xml:space="preserve">      </t>
    </r>
    <r>
      <rPr>
        <sz val="11"/>
        <rFont val="宋体"/>
        <family val="0"/>
      </rPr>
      <t>其他公共卫生</t>
    </r>
  </si>
  <si>
    <r>
      <rPr>
        <sz val="11"/>
        <rFont val="Times New Roman"/>
        <family val="1"/>
      </rPr>
      <t xml:space="preserve">    </t>
    </r>
    <r>
      <rPr>
        <sz val="11"/>
        <rFont val="宋体"/>
        <family val="0"/>
      </rPr>
      <t>中医药</t>
    </r>
  </si>
  <si>
    <r>
      <rPr>
        <sz val="11"/>
        <rFont val="Times New Roman"/>
        <family val="1"/>
      </rPr>
      <t xml:space="preserve">      </t>
    </r>
    <r>
      <rPr>
        <sz val="11"/>
        <rFont val="宋体"/>
        <family val="0"/>
      </rPr>
      <t>中医（民族医</t>
    </r>
    <r>
      <rPr>
        <sz val="11"/>
        <rFont val="Times New Roman"/>
        <family val="1"/>
      </rPr>
      <t>)</t>
    </r>
    <r>
      <rPr>
        <sz val="11"/>
        <rFont val="宋体"/>
        <family val="0"/>
      </rPr>
      <t>药专项</t>
    </r>
  </si>
  <si>
    <r>
      <rPr>
        <sz val="11"/>
        <rFont val="Times New Roman"/>
        <family val="1"/>
      </rPr>
      <t xml:space="preserve">      </t>
    </r>
    <r>
      <rPr>
        <sz val="11"/>
        <rFont val="宋体"/>
        <family val="0"/>
      </rPr>
      <t>其他中医药</t>
    </r>
  </si>
  <si>
    <r>
      <rPr>
        <sz val="11"/>
        <rFont val="Times New Roman"/>
        <family val="1"/>
      </rPr>
      <t xml:space="preserve">    </t>
    </r>
    <r>
      <rPr>
        <sz val="11"/>
        <rFont val="宋体"/>
        <family val="0"/>
      </rPr>
      <t>计划生育事务</t>
    </r>
  </si>
  <si>
    <r>
      <rPr>
        <sz val="11"/>
        <rFont val="Times New Roman"/>
        <family val="1"/>
      </rPr>
      <t xml:space="preserve">      </t>
    </r>
    <r>
      <rPr>
        <sz val="11"/>
        <rFont val="宋体"/>
        <family val="0"/>
      </rPr>
      <t>计划生育机构</t>
    </r>
  </si>
  <si>
    <r>
      <rPr>
        <sz val="11"/>
        <rFont val="Times New Roman"/>
        <family val="1"/>
      </rPr>
      <t xml:space="preserve">      </t>
    </r>
    <r>
      <rPr>
        <sz val="11"/>
        <rFont val="宋体"/>
        <family val="0"/>
      </rPr>
      <t>计划生育服务</t>
    </r>
  </si>
  <si>
    <r>
      <rPr>
        <sz val="11"/>
        <rFont val="Times New Roman"/>
        <family val="1"/>
      </rPr>
      <t xml:space="preserve">      </t>
    </r>
    <r>
      <rPr>
        <sz val="11"/>
        <rFont val="宋体"/>
        <family val="0"/>
      </rPr>
      <t>其他计划生育事务</t>
    </r>
  </si>
  <si>
    <r>
      <rPr>
        <sz val="11"/>
        <rFont val="Times New Roman"/>
        <family val="1"/>
      </rPr>
      <t xml:space="preserve">    </t>
    </r>
    <r>
      <rPr>
        <sz val="11"/>
        <rFont val="宋体"/>
        <family val="0"/>
      </rPr>
      <t>行政事业单位医疗</t>
    </r>
  </si>
  <si>
    <r>
      <rPr>
        <sz val="11"/>
        <rFont val="Times New Roman"/>
        <family val="1"/>
      </rPr>
      <t xml:space="preserve">      </t>
    </r>
    <r>
      <rPr>
        <sz val="11"/>
        <rFont val="宋体"/>
        <family val="0"/>
      </rPr>
      <t>行政单位医疗</t>
    </r>
  </si>
  <si>
    <r>
      <rPr>
        <sz val="11"/>
        <rFont val="Times New Roman"/>
        <family val="1"/>
      </rPr>
      <t xml:space="preserve">      </t>
    </r>
    <r>
      <rPr>
        <sz val="11"/>
        <rFont val="宋体"/>
        <family val="0"/>
      </rPr>
      <t>事业单位医疗</t>
    </r>
  </si>
  <si>
    <r>
      <rPr>
        <sz val="11"/>
        <rFont val="Times New Roman"/>
        <family val="1"/>
      </rPr>
      <t xml:space="preserve">      </t>
    </r>
    <r>
      <rPr>
        <sz val="11"/>
        <rFont val="宋体"/>
        <family val="0"/>
      </rPr>
      <t>公务员医疗补助</t>
    </r>
  </si>
  <si>
    <r>
      <rPr>
        <sz val="11"/>
        <rFont val="Times New Roman"/>
        <family val="1"/>
      </rPr>
      <t xml:space="preserve">      </t>
    </r>
    <r>
      <rPr>
        <sz val="11"/>
        <rFont val="宋体"/>
        <family val="0"/>
      </rPr>
      <t>其他行政事业单位医疗</t>
    </r>
  </si>
  <si>
    <r>
      <rPr>
        <sz val="11"/>
        <rFont val="Times New Roman"/>
        <family val="1"/>
      </rPr>
      <t xml:space="preserve">    </t>
    </r>
    <r>
      <rPr>
        <sz val="11"/>
        <rFont val="宋体"/>
        <family val="0"/>
      </rPr>
      <t>财政对基本医疗保险基金的补助</t>
    </r>
  </si>
  <si>
    <r>
      <rPr>
        <sz val="11"/>
        <rFont val="Times New Roman"/>
        <family val="1"/>
      </rPr>
      <t xml:space="preserve">      </t>
    </r>
    <r>
      <rPr>
        <sz val="11"/>
        <rFont val="宋体"/>
        <family val="0"/>
      </rPr>
      <t>财政对职工基本医疗保险基金的补助</t>
    </r>
  </si>
  <si>
    <r>
      <rPr>
        <sz val="11"/>
        <rFont val="Times New Roman"/>
        <family val="1"/>
      </rPr>
      <t xml:space="preserve">      </t>
    </r>
    <r>
      <rPr>
        <sz val="11"/>
        <rFont val="宋体"/>
        <family val="0"/>
      </rPr>
      <t>财政对城乡居民基本医疗保险基金的补助</t>
    </r>
  </si>
  <si>
    <r>
      <rPr>
        <sz val="11"/>
        <rFont val="Times New Roman"/>
        <family val="1"/>
      </rPr>
      <t xml:space="preserve">      </t>
    </r>
    <r>
      <rPr>
        <sz val="11"/>
        <rFont val="宋体"/>
        <family val="0"/>
      </rPr>
      <t>财政对其他基本医疗保险基金的补助</t>
    </r>
  </si>
  <si>
    <r>
      <rPr>
        <sz val="11"/>
        <rFont val="Times New Roman"/>
        <family val="1"/>
      </rPr>
      <t xml:space="preserve">    </t>
    </r>
    <r>
      <rPr>
        <sz val="11"/>
        <rFont val="宋体"/>
        <family val="0"/>
      </rPr>
      <t>医疗救助</t>
    </r>
  </si>
  <si>
    <r>
      <rPr>
        <sz val="11"/>
        <rFont val="Times New Roman"/>
        <family val="1"/>
      </rPr>
      <t xml:space="preserve">      </t>
    </r>
    <r>
      <rPr>
        <sz val="11"/>
        <rFont val="宋体"/>
        <family val="0"/>
      </rPr>
      <t>城乡医疗救助</t>
    </r>
  </si>
  <si>
    <r>
      <rPr>
        <sz val="11"/>
        <rFont val="Times New Roman"/>
        <family val="1"/>
      </rPr>
      <t xml:space="preserve">      </t>
    </r>
    <r>
      <rPr>
        <sz val="11"/>
        <rFont val="宋体"/>
        <family val="0"/>
      </rPr>
      <t>疾病应急救助</t>
    </r>
  </si>
  <si>
    <r>
      <rPr>
        <sz val="11"/>
        <rFont val="Times New Roman"/>
        <family val="1"/>
      </rPr>
      <t xml:space="preserve">      </t>
    </r>
    <r>
      <rPr>
        <sz val="11"/>
        <rFont val="宋体"/>
        <family val="0"/>
      </rPr>
      <t>其他医疗救助</t>
    </r>
  </si>
  <si>
    <r>
      <rPr>
        <sz val="11"/>
        <rFont val="Times New Roman"/>
        <family val="1"/>
      </rPr>
      <t xml:space="preserve">    </t>
    </r>
    <r>
      <rPr>
        <sz val="11"/>
        <rFont val="宋体"/>
        <family val="0"/>
      </rPr>
      <t>优抚对象医疗</t>
    </r>
  </si>
  <si>
    <r>
      <rPr>
        <sz val="11"/>
        <rFont val="Times New Roman"/>
        <family val="1"/>
      </rPr>
      <t xml:space="preserve">      </t>
    </r>
    <r>
      <rPr>
        <sz val="11"/>
        <rFont val="宋体"/>
        <family val="0"/>
      </rPr>
      <t>优抚对象医疗补助</t>
    </r>
  </si>
  <si>
    <r>
      <rPr>
        <sz val="11"/>
        <rFont val="Times New Roman"/>
        <family val="1"/>
      </rPr>
      <t xml:space="preserve">      </t>
    </r>
    <r>
      <rPr>
        <sz val="11"/>
        <rFont val="宋体"/>
        <family val="0"/>
      </rPr>
      <t>其他优抚对象医疗</t>
    </r>
  </si>
  <si>
    <r>
      <rPr>
        <sz val="11"/>
        <rFont val="Times New Roman"/>
        <family val="1"/>
      </rPr>
      <t xml:space="preserve">    </t>
    </r>
    <r>
      <rPr>
        <sz val="11"/>
        <rFont val="宋体"/>
        <family val="0"/>
      </rPr>
      <t>医疗保障管理事务</t>
    </r>
  </si>
  <si>
    <r>
      <rPr>
        <sz val="11"/>
        <rFont val="Times New Roman"/>
        <family val="1"/>
      </rPr>
      <t xml:space="preserve">      </t>
    </r>
    <r>
      <rPr>
        <sz val="11"/>
        <rFont val="宋体"/>
        <family val="0"/>
      </rPr>
      <t>医疗保障政策管理</t>
    </r>
  </si>
  <si>
    <r>
      <rPr>
        <sz val="11"/>
        <rFont val="Times New Roman"/>
        <family val="1"/>
      </rPr>
      <t xml:space="preserve">      </t>
    </r>
    <r>
      <rPr>
        <sz val="11"/>
        <rFont val="宋体"/>
        <family val="0"/>
      </rPr>
      <t>医疗保障经办事务</t>
    </r>
  </si>
  <si>
    <r>
      <rPr>
        <sz val="11"/>
        <rFont val="Times New Roman"/>
        <family val="1"/>
      </rPr>
      <t xml:space="preserve">      </t>
    </r>
    <r>
      <rPr>
        <sz val="11"/>
        <rFont val="宋体"/>
        <family val="0"/>
      </rPr>
      <t>其他医疗保障管理事务</t>
    </r>
  </si>
  <si>
    <r>
      <rPr>
        <sz val="11"/>
        <rFont val="Times New Roman"/>
        <family val="1"/>
      </rPr>
      <t xml:space="preserve">    </t>
    </r>
    <r>
      <rPr>
        <sz val="11"/>
        <rFont val="宋体"/>
        <family val="0"/>
      </rPr>
      <t>老龄卫生健康事务</t>
    </r>
  </si>
  <si>
    <r>
      <rPr>
        <sz val="11"/>
        <rFont val="Times New Roman"/>
        <family val="1"/>
      </rPr>
      <t xml:space="preserve">      </t>
    </r>
    <r>
      <rPr>
        <sz val="11"/>
        <rFont val="宋体"/>
        <family val="0"/>
      </rPr>
      <t>老龄卫生健康事务</t>
    </r>
  </si>
  <si>
    <r>
      <rPr>
        <sz val="11"/>
        <rFont val="Times New Roman"/>
        <family val="1"/>
      </rPr>
      <t xml:space="preserve">    </t>
    </r>
    <r>
      <rPr>
        <sz val="11"/>
        <rFont val="宋体"/>
        <family val="0"/>
      </rPr>
      <t>其他卫生健康</t>
    </r>
  </si>
  <si>
    <r>
      <rPr>
        <sz val="11"/>
        <rFont val="Times New Roman"/>
        <family val="1"/>
      </rPr>
      <t xml:space="preserve">       </t>
    </r>
    <r>
      <rPr>
        <sz val="11"/>
        <rFont val="宋体"/>
        <family val="0"/>
      </rPr>
      <t>其他卫生健康</t>
    </r>
  </si>
  <si>
    <r>
      <rPr>
        <sz val="11"/>
        <rFont val="Times New Roman"/>
        <family val="1"/>
      </rPr>
      <t xml:space="preserve">  </t>
    </r>
    <r>
      <rPr>
        <sz val="11"/>
        <rFont val="宋体"/>
        <family val="0"/>
      </rPr>
      <t>十、节能环保支出</t>
    </r>
  </si>
  <si>
    <r>
      <rPr>
        <sz val="11"/>
        <rFont val="Times New Roman"/>
        <family val="1"/>
      </rPr>
      <t xml:space="preserve">    </t>
    </r>
    <r>
      <rPr>
        <sz val="11"/>
        <rFont val="宋体"/>
        <family val="0"/>
      </rPr>
      <t>环境保护管理事务</t>
    </r>
  </si>
  <si>
    <r>
      <rPr>
        <sz val="11"/>
        <rFont val="Times New Roman"/>
        <family val="1"/>
      </rPr>
      <t xml:space="preserve">      </t>
    </r>
    <r>
      <rPr>
        <sz val="11"/>
        <rFont val="宋体"/>
        <family val="0"/>
      </rPr>
      <t>生态环境保护宣传</t>
    </r>
  </si>
  <si>
    <r>
      <rPr>
        <sz val="11"/>
        <rFont val="Times New Roman"/>
        <family val="1"/>
      </rPr>
      <t xml:space="preserve">      </t>
    </r>
    <r>
      <rPr>
        <sz val="11"/>
        <rFont val="宋体"/>
        <family val="0"/>
      </rPr>
      <t>环境保护法规、规划及标准</t>
    </r>
  </si>
  <si>
    <r>
      <rPr>
        <sz val="11"/>
        <rFont val="Times New Roman"/>
        <family val="1"/>
      </rPr>
      <t xml:space="preserve">      </t>
    </r>
    <r>
      <rPr>
        <sz val="11"/>
        <rFont val="宋体"/>
        <family val="0"/>
      </rPr>
      <t>生态环境国际合作及履约</t>
    </r>
  </si>
  <si>
    <r>
      <rPr>
        <sz val="11"/>
        <rFont val="Times New Roman"/>
        <family val="1"/>
      </rPr>
      <t xml:space="preserve">      </t>
    </r>
    <r>
      <rPr>
        <sz val="11"/>
        <rFont val="宋体"/>
        <family val="0"/>
      </rPr>
      <t>生态环境保护行政许可</t>
    </r>
  </si>
  <si>
    <r>
      <rPr>
        <sz val="11"/>
        <rFont val="Times New Roman"/>
        <family val="1"/>
      </rPr>
      <t xml:space="preserve">      </t>
    </r>
    <r>
      <rPr>
        <sz val="11"/>
        <rFont val="宋体"/>
        <family val="0"/>
      </rPr>
      <t>应对气候变化管理事务</t>
    </r>
  </si>
  <si>
    <r>
      <rPr>
        <sz val="11"/>
        <rFont val="Times New Roman"/>
        <family val="1"/>
      </rPr>
      <t xml:space="preserve">      </t>
    </r>
    <r>
      <rPr>
        <sz val="11"/>
        <rFont val="宋体"/>
        <family val="0"/>
      </rPr>
      <t>其他环境保护管理事务</t>
    </r>
  </si>
  <si>
    <r>
      <rPr>
        <sz val="11"/>
        <rFont val="Times New Roman"/>
        <family val="1"/>
      </rPr>
      <t xml:space="preserve">    </t>
    </r>
    <r>
      <rPr>
        <sz val="11"/>
        <rFont val="宋体"/>
        <family val="0"/>
      </rPr>
      <t>环境监测与监察</t>
    </r>
  </si>
  <si>
    <r>
      <rPr>
        <sz val="11"/>
        <rFont val="Times New Roman"/>
        <family val="1"/>
      </rPr>
      <t xml:space="preserve">      </t>
    </r>
    <r>
      <rPr>
        <sz val="11"/>
        <rFont val="宋体"/>
        <family val="0"/>
      </rPr>
      <t>建设项目环评审查与监督</t>
    </r>
  </si>
  <si>
    <r>
      <rPr>
        <sz val="11"/>
        <rFont val="Times New Roman"/>
        <family val="1"/>
      </rPr>
      <t xml:space="preserve">      </t>
    </r>
    <r>
      <rPr>
        <sz val="11"/>
        <rFont val="宋体"/>
        <family val="0"/>
      </rPr>
      <t>核与辐射安全监督</t>
    </r>
  </si>
  <si>
    <r>
      <rPr>
        <sz val="11"/>
        <rFont val="Times New Roman"/>
        <family val="1"/>
      </rPr>
      <t xml:space="preserve">      </t>
    </r>
    <r>
      <rPr>
        <sz val="11"/>
        <rFont val="宋体"/>
        <family val="0"/>
      </rPr>
      <t>其他环境监测与监察</t>
    </r>
  </si>
  <si>
    <r>
      <rPr>
        <sz val="11"/>
        <rFont val="Times New Roman"/>
        <family val="1"/>
      </rPr>
      <t xml:space="preserve">    </t>
    </r>
    <r>
      <rPr>
        <sz val="11"/>
        <rFont val="宋体"/>
        <family val="0"/>
      </rPr>
      <t>污染防治</t>
    </r>
  </si>
  <si>
    <r>
      <rPr>
        <sz val="11"/>
        <rFont val="Times New Roman"/>
        <family val="1"/>
      </rPr>
      <t xml:space="preserve">      </t>
    </r>
    <r>
      <rPr>
        <sz val="11"/>
        <rFont val="宋体"/>
        <family val="0"/>
      </rPr>
      <t>大气</t>
    </r>
  </si>
  <si>
    <r>
      <rPr>
        <sz val="11"/>
        <rFont val="Times New Roman"/>
        <family val="1"/>
      </rPr>
      <t xml:space="preserve">      </t>
    </r>
    <r>
      <rPr>
        <sz val="11"/>
        <rFont val="宋体"/>
        <family val="0"/>
      </rPr>
      <t>水体</t>
    </r>
  </si>
  <si>
    <r>
      <rPr>
        <sz val="11"/>
        <rFont val="Times New Roman"/>
        <family val="1"/>
      </rPr>
      <t xml:space="preserve">      </t>
    </r>
    <r>
      <rPr>
        <sz val="11"/>
        <rFont val="宋体"/>
        <family val="0"/>
      </rPr>
      <t>噪声</t>
    </r>
  </si>
  <si>
    <r>
      <rPr>
        <sz val="11"/>
        <rFont val="Times New Roman"/>
        <family val="1"/>
      </rPr>
      <t xml:space="preserve">      </t>
    </r>
    <r>
      <rPr>
        <sz val="11"/>
        <rFont val="宋体"/>
        <family val="0"/>
      </rPr>
      <t>固体废弃物与化学品</t>
    </r>
  </si>
  <si>
    <r>
      <rPr>
        <sz val="11"/>
        <rFont val="Times New Roman"/>
        <family val="1"/>
      </rPr>
      <t xml:space="preserve">      </t>
    </r>
    <r>
      <rPr>
        <sz val="11"/>
        <rFont val="宋体"/>
        <family val="0"/>
      </rPr>
      <t>放射源和放射性废物监管</t>
    </r>
  </si>
  <si>
    <r>
      <rPr>
        <sz val="11"/>
        <rFont val="Times New Roman"/>
        <family val="1"/>
      </rPr>
      <t xml:space="preserve">      </t>
    </r>
    <r>
      <rPr>
        <sz val="11"/>
        <rFont val="宋体"/>
        <family val="0"/>
      </rPr>
      <t>辐射</t>
    </r>
  </si>
  <si>
    <r>
      <rPr>
        <sz val="11"/>
        <rFont val="Times New Roman"/>
        <family val="1"/>
      </rPr>
      <t xml:space="preserve">      </t>
    </r>
    <r>
      <rPr>
        <sz val="11"/>
        <rFont val="宋体"/>
        <family val="0"/>
      </rPr>
      <t>其他污染防治</t>
    </r>
  </si>
  <si>
    <r>
      <rPr>
        <sz val="11"/>
        <rFont val="Times New Roman"/>
        <family val="1"/>
      </rPr>
      <t xml:space="preserve">    </t>
    </r>
    <r>
      <rPr>
        <sz val="11"/>
        <rFont val="宋体"/>
        <family val="0"/>
      </rPr>
      <t>自然生态保护</t>
    </r>
  </si>
  <si>
    <r>
      <rPr>
        <sz val="11"/>
        <rFont val="Times New Roman"/>
        <family val="1"/>
      </rPr>
      <t xml:space="preserve">      </t>
    </r>
    <r>
      <rPr>
        <sz val="11"/>
        <rFont val="宋体"/>
        <family val="0"/>
      </rPr>
      <t>生态保护</t>
    </r>
  </si>
  <si>
    <r>
      <rPr>
        <sz val="11"/>
        <rFont val="Times New Roman"/>
        <family val="1"/>
      </rPr>
      <t xml:space="preserve">      </t>
    </r>
    <r>
      <rPr>
        <sz val="11"/>
        <rFont val="宋体"/>
        <family val="0"/>
      </rPr>
      <t>农村环境保护</t>
    </r>
  </si>
  <si>
    <r>
      <rPr>
        <sz val="11"/>
        <rFont val="Times New Roman"/>
        <family val="1"/>
      </rPr>
      <t xml:space="preserve">      </t>
    </r>
    <r>
      <rPr>
        <sz val="11"/>
        <rFont val="宋体"/>
        <family val="0"/>
      </rPr>
      <t>自然保护区</t>
    </r>
  </si>
  <si>
    <r>
      <rPr>
        <sz val="11"/>
        <rFont val="Times New Roman"/>
        <family val="1"/>
      </rPr>
      <t xml:space="preserve">      </t>
    </r>
    <r>
      <rPr>
        <sz val="11"/>
        <rFont val="宋体"/>
        <family val="0"/>
      </rPr>
      <t>生物及物种资源保护</t>
    </r>
  </si>
  <si>
    <r>
      <rPr>
        <sz val="11"/>
        <rFont val="Times New Roman"/>
        <family val="1"/>
      </rPr>
      <t xml:space="preserve">      </t>
    </r>
    <r>
      <rPr>
        <sz val="11"/>
        <rFont val="宋体"/>
        <family val="0"/>
      </rPr>
      <t>其他自然生态保护</t>
    </r>
  </si>
  <si>
    <r>
      <rPr>
        <sz val="11"/>
        <rFont val="Times New Roman"/>
        <family val="1"/>
      </rPr>
      <t xml:space="preserve">    </t>
    </r>
    <r>
      <rPr>
        <sz val="11"/>
        <rFont val="宋体"/>
        <family val="0"/>
      </rPr>
      <t>天然林保护</t>
    </r>
  </si>
  <si>
    <r>
      <rPr>
        <sz val="11"/>
        <rFont val="Times New Roman"/>
        <family val="1"/>
      </rPr>
      <t xml:space="preserve">      </t>
    </r>
    <r>
      <rPr>
        <sz val="11"/>
        <rFont val="宋体"/>
        <family val="0"/>
      </rPr>
      <t>森林管护</t>
    </r>
  </si>
  <si>
    <r>
      <rPr>
        <sz val="11"/>
        <rFont val="Times New Roman"/>
        <family val="1"/>
      </rPr>
      <t xml:space="preserve">      </t>
    </r>
    <r>
      <rPr>
        <sz val="11"/>
        <rFont val="宋体"/>
        <family val="0"/>
      </rPr>
      <t>社会保险补助</t>
    </r>
  </si>
  <si>
    <r>
      <rPr>
        <sz val="11"/>
        <rFont val="Times New Roman"/>
        <family val="1"/>
      </rPr>
      <t xml:space="preserve">      </t>
    </r>
    <r>
      <rPr>
        <sz val="11"/>
        <rFont val="宋体"/>
        <family val="0"/>
      </rPr>
      <t>政策性社会性补助</t>
    </r>
  </si>
  <si>
    <r>
      <rPr>
        <sz val="11"/>
        <rFont val="Times New Roman"/>
        <family val="1"/>
      </rPr>
      <t xml:space="preserve">      </t>
    </r>
    <r>
      <rPr>
        <sz val="11"/>
        <rFont val="宋体"/>
        <family val="0"/>
      </rPr>
      <t>天然林保护工程建设</t>
    </r>
    <r>
      <rPr>
        <sz val="11"/>
        <rFont val="Times New Roman"/>
        <family val="1"/>
      </rPr>
      <t xml:space="preserve"> </t>
    </r>
  </si>
  <si>
    <r>
      <rPr>
        <sz val="11"/>
        <rFont val="Times New Roman"/>
        <family val="1"/>
      </rPr>
      <t xml:space="preserve">      </t>
    </r>
    <r>
      <rPr>
        <sz val="11"/>
        <rFont val="宋体"/>
        <family val="0"/>
      </rPr>
      <t>停伐补助</t>
    </r>
  </si>
  <si>
    <r>
      <rPr>
        <sz val="11"/>
        <rFont val="Times New Roman"/>
        <family val="1"/>
      </rPr>
      <t xml:space="preserve">      </t>
    </r>
    <r>
      <rPr>
        <sz val="11"/>
        <rFont val="宋体"/>
        <family val="0"/>
      </rPr>
      <t>其他天然林保护</t>
    </r>
  </si>
  <si>
    <r>
      <rPr>
        <sz val="11"/>
        <rFont val="Times New Roman"/>
        <family val="1"/>
      </rPr>
      <t xml:space="preserve">    </t>
    </r>
    <r>
      <rPr>
        <sz val="11"/>
        <rFont val="宋体"/>
        <family val="0"/>
      </rPr>
      <t>退耕还林</t>
    </r>
  </si>
  <si>
    <r>
      <rPr>
        <sz val="11"/>
        <rFont val="Times New Roman"/>
        <family val="1"/>
      </rPr>
      <t xml:space="preserve">      </t>
    </r>
    <r>
      <rPr>
        <sz val="11"/>
        <rFont val="宋体"/>
        <family val="0"/>
      </rPr>
      <t>退耕现金</t>
    </r>
  </si>
  <si>
    <r>
      <rPr>
        <sz val="11"/>
        <rFont val="Times New Roman"/>
        <family val="1"/>
      </rPr>
      <t xml:space="preserve">      </t>
    </r>
    <r>
      <rPr>
        <sz val="11"/>
        <rFont val="宋体"/>
        <family val="0"/>
      </rPr>
      <t>退耕还林粮食折现补贴</t>
    </r>
  </si>
  <si>
    <r>
      <rPr>
        <sz val="11"/>
        <rFont val="Times New Roman"/>
        <family val="1"/>
      </rPr>
      <t xml:space="preserve">      </t>
    </r>
    <r>
      <rPr>
        <sz val="11"/>
        <rFont val="宋体"/>
        <family val="0"/>
      </rPr>
      <t>退耕还林粮食费用补贴</t>
    </r>
  </si>
  <si>
    <r>
      <rPr>
        <sz val="11"/>
        <rFont val="Times New Roman"/>
        <family val="1"/>
      </rPr>
      <t xml:space="preserve">      </t>
    </r>
    <r>
      <rPr>
        <sz val="11"/>
        <rFont val="宋体"/>
        <family val="0"/>
      </rPr>
      <t>退耕还林工程建设</t>
    </r>
  </si>
  <si>
    <r>
      <rPr>
        <sz val="11"/>
        <rFont val="Times New Roman"/>
        <family val="1"/>
      </rPr>
      <t xml:space="preserve">      </t>
    </r>
    <r>
      <rPr>
        <sz val="11"/>
        <rFont val="宋体"/>
        <family val="0"/>
      </rPr>
      <t>其他退耕还林</t>
    </r>
  </si>
  <si>
    <r>
      <rPr>
        <sz val="11"/>
        <rFont val="Times New Roman"/>
        <family val="1"/>
      </rPr>
      <t xml:space="preserve">    </t>
    </r>
    <r>
      <rPr>
        <sz val="11"/>
        <rFont val="宋体"/>
        <family val="0"/>
      </rPr>
      <t>风沙荒漠治理</t>
    </r>
  </si>
  <si>
    <r>
      <rPr>
        <sz val="11"/>
        <rFont val="Times New Roman"/>
        <family val="1"/>
      </rPr>
      <t xml:space="preserve">      </t>
    </r>
    <r>
      <rPr>
        <sz val="11"/>
        <rFont val="宋体"/>
        <family val="0"/>
      </rPr>
      <t>京津风沙源治理工程建设</t>
    </r>
  </si>
  <si>
    <r>
      <rPr>
        <sz val="11"/>
        <rFont val="Times New Roman"/>
        <family val="1"/>
      </rPr>
      <t xml:space="preserve">      </t>
    </r>
    <r>
      <rPr>
        <sz val="11"/>
        <rFont val="宋体"/>
        <family val="0"/>
      </rPr>
      <t>其他风沙荒漠治理</t>
    </r>
  </si>
  <si>
    <r>
      <rPr>
        <sz val="11"/>
        <rFont val="Times New Roman"/>
        <family val="1"/>
      </rPr>
      <t xml:space="preserve">    </t>
    </r>
    <r>
      <rPr>
        <sz val="11"/>
        <rFont val="宋体"/>
        <family val="0"/>
      </rPr>
      <t>退牧还草</t>
    </r>
  </si>
  <si>
    <r>
      <rPr>
        <sz val="11"/>
        <rFont val="Times New Roman"/>
        <family val="1"/>
      </rPr>
      <t xml:space="preserve">      </t>
    </r>
    <r>
      <rPr>
        <sz val="11"/>
        <rFont val="宋体"/>
        <family val="0"/>
      </rPr>
      <t>退牧还草工程建设</t>
    </r>
  </si>
  <si>
    <r>
      <rPr>
        <sz val="11"/>
        <rFont val="Times New Roman"/>
        <family val="1"/>
      </rPr>
      <t xml:space="preserve">      </t>
    </r>
    <r>
      <rPr>
        <sz val="11"/>
        <rFont val="宋体"/>
        <family val="0"/>
      </rPr>
      <t>其他退牧还草</t>
    </r>
  </si>
  <si>
    <r>
      <rPr>
        <sz val="11"/>
        <rFont val="Times New Roman"/>
        <family val="1"/>
      </rPr>
      <t xml:space="preserve">    </t>
    </r>
    <r>
      <rPr>
        <sz val="11"/>
        <rFont val="宋体"/>
        <family val="0"/>
      </rPr>
      <t>已垦草原退耕还草</t>
    </r>
  </si>
  <si>
    <r>
      <rPr>
        <sz val="11"/>
        <rFont val="Times New Roman"/>
        <family val="1"/>
      </rPr>
      <t/>
    </r>
    <r>
      <rPr>
        <sz val="11"/>
        <rFont val="Times New Roman"/>
        <family val="1"/>
      </rPr>
      <t xml:space="preserve">      已垦草原退耕还草</t>
    </r>
  </si>
  <si>
    <r>
      <rPr>
        <sz val="11"/>
        <rFont val="Times New Roman"/>
        <family val="1"/>
      </rPr>
      <t xml:space="preserve">    </t>
    </r>
    <r>
      <rPr>
        <sz val="11"/>
        <rFont val="宋体"/>
        <family val="0"/>
      </rPr>
      <t>能源节约利用</t>
    </r>
  </si>
  <si>
    <r>
      <rPr>
        <sz val="11"/>
        <rFont val="Times New Roman"/>
        <family val="1"/>
      </rPr>
      <t xml:space="preserve">      </t>
    </r>
    <r>
      <rPr>
        <sz val="11"/>
        <rFont val="宋体"/>
        <family val="0"/>
      </rPr>
      <t>能源节能利用</t>
    </r>
  </si>
  <si>
    <r>
      <rPr>
        <sz val="11"/>
        <rFont val="Times New Roman"/>
        <family val="1"/>
      </rPr>
      <t xml:space="preserve">    </t>
    </r>
    <r>
      <rPr>
        <sz val="11"/>
        <rFont val="宋体"/>
        <family val="0"/>
      </rPr>
      <t>污染减排</t>
    </r>
  </si>
  <si>
    <r>
      <rPr>
        <sz val="11"/>
        <rFont val="Times New Roman"/>
        <family val="1"/>
      </rPr>
      <t xml:space="preserve">       </t>
    </r>
    <r>
      <rPr>
        <sz val="11"/>
        <rFont val="宋体"/>
        <family val="0"/>
      </rPr>
      <t>生态环境监测与信息</t>
    </r>
  </si>
  <si>
    <r>
      <rPr>
        <sz val="11"/>
        <rFont val="Times New Roman"/>
        <family val="1"/>
      </rPr>
      <t xml:space="preserve">       </t>
    </r>
    <r>
      <rPr>
        <sz val="11"/>
        <rFont val="宋体"/>
        <family val="0"/>
      </rPr>
      <t>生态环境执法监察</t>
    </r>
  </si>
  <si>
    <r>
      <rPr>
        <sz val="11"/>
        <rFont val="Times New Roman"/>
        <family val="1"/>
      </rPr>
      <t xml:space="preserve">       </t>
    </r>
    <r>
      <rPr>
        <sz val="11"/>
        <rFont val="宋体"/>
        <family val="0"/>
      </rPr>
      <t>减排专项</t>
    </r>
  </si>
  <si>
    <r>
      <rPr>
        <sz val="11"/>
        <rFont val="Times New Roman"/>
        <family val="1"/>
      </rPr>
      <t xml:space="preserve">       </t>
    </r>
    <r>
      <rPr>
        <sz val="11"/>
        <rFont val="宋体"/>
        <family val="0"/>
      </rPr>
      <t>清洁生产专项</t>
    </r>
  </si>
  <si>
    <r>
      <rPr>
        <sz val="11"/>
        <rFont val="Times New Roman"/>
        <family val="1"/>
      </rPr>
      <t xml:space="preserve">       </t>
    </r>
    <r>
      <rPr>
        <sz val="11"/>
        <rFont val="宋体"/>
        <family val="0"/>
      </rPr>
      <t>其他污染减排</t>
    </r>
  </si>
  <si>
    <r>
      <rPr>
        <sz val="11"/>
        <rFont val="Times New Roman"/>
        <family val="1"/>
      </rPr>
      <t xml:space="preserve">    </t>
    </r>
    <r>
      <rPr>
        <sz val="11"/>
        <rFont val="宋体"/>
        <family val="0"/>
      </rPr>
      <t>可再生能源</t>
    </r>
  </si>
  <si>
    <r>
      <rPr>
        <sz val="11"/>
        <rFont val="Times New Roman"/>
        <family val="1"/>
      </rPr>
      <t xml:space="preserve">       </t>
    </r>
    <r>
      <rPr>
        <sz val="11"/>
        <rFont val="宋体"/>
        <family val="0"/>
      </rPr>
      <t>可再生能源</t>
    </r>
  </si>
  <si>
    <r>
      <rPr>
        <sz val="11"/>
        <rFont val="Times New Roman"/>
        <family val="1"/>
      </rPr>
      <t xml:space="preserve">    </t>
    </r>
    <r>
      <rPr>
        <sz val="11"/>
        <rFont val="宋体"/>
        <family val="0"/>
      </rPr>
      <t>循环经济</t>
    </r>
  </si>
  <si>
    <r>
      <rPr>
        <sz val="11"/>
        <rFont val="Times New Roman"/>
        <family val="1"/>
      </rPr>
      <t xml:space="preserve">       </t>
    </r>
    <r>
      <rPr>
        <sz val="11"/>
        <rFont val="宋体"/>
        <family val="0"/>
      </rPr>
      <t>循环经济</t>
    </r>
  </si>
  <si>
    <r>
      <rPr>
        <sz val="11"/>
        <rFont val="Times New Roman"/>
        <family val="1"/>
      </rPr>
      <t xml:space="preserve">    </t>
    </r>
    <r>
      <rPr>
        <sz val="11"/>
        <rFont val="宋体"/>
        <family val="0"/>
      </rPr>
      <t>能源管理事务</t>
    </r>
  </si>
  <si>
    <r>
      <rPr>
        <sz val="11"/>
        <rFont val="Times New Roman"/>
        <family val="1"/>
      </rPr>
      <t xml:space="preserve">      </t>
    </r>
    <r>
      <rPr>
        <sz val="11"/>
        <rFont val="宋体"/>
        <family val="0"/>
      </rPr>
      <t>能源预测预警</t>
    </r>
  </si>
  <si>
    <r>
      <rPr>
        <sz val="11"/>
        <rFont val="Times New Roman"/>
        <family val="1"/>
      </rPr>
      <t xml:space="preserve">      </t>
    </r>
    <r>
      <rPr>
        <sz val="11"/>
        <rFont val="宋体"/>
        <family val="0"/>
      </rPr>
      <t>能源战略规划与实施</t>
    </r>
  </si>
  <si>
    <r>
      <rPr>
        <sz val="11"/>
        <rFont val="Times New Roman"/>
        <family val="1"/>
      </rPr>
      <t xml:space="preserve">      </t>
    </r>
    <r>
      <rPr>
        <sz val="11"/>
        <rFont val="宋体"/>
        <family val="0"/>
      </rPr>
      <t>能源科技装备</t>
    </r>
  </si>
  <si>
    <r>
      <rPr>
        <sz val="11"/>
        <rFont val="Times New Roman"/>
        <family val="1"/>
      </rPr>
      <t xml:space="preserve">      </t>
    </r>
    <r>
      <rPr>
        <sz val="11"/>
        <rFont val="宋体"/>
        <family val="0"/>
      </rPr>
      <t>能源行业管理</t>
    </r>
  </si>
  <si>
    <r>
      <rPr>
        <sz val="11"/>
        <rFont val="Times New Roman"/>
        <family val="1"/>
      </rPr>
      <t xml:space="preserve">      </t>
    </r>
    <r>
      <rPr>
        <sz val="11"/>
        <rFont val="宋体"/>
        <family val="0"/>
      </rPr>
      <t>能源管理</t>
    </r>
  </si>
  <si>
    <r>
      <rPr>
        <sz val="11"/>
        <rFont val="Times New Roman"/>
        <family val="1"/>
      </rPr>
      <t xml:space="preserve">      </t>
    </r>
    <r>
      <rPr>
        <sz val="11"/>
        <rFont val="宋体"/>
        <family val="0"/>
      </rPr>
      <t>石油储备发展管理</t>
    </r>
  </si>
  <si>
    <r>
      <rPr>
        <sz val="11"/>
        <rFont val="Times New Roman"/>
        <family val="1"/>
      </rPr>
      <t xml:space="preserve">      </t>
    </r>
    <r>
      <rPr>
        <sz val="11"/>
        <rFont val="宋体"/>
        <family val="0"/>
      </rPr>
      <t>能源调查</t>
    </r>
  </si>
  <si>
    <r>
      <rPr>
        <sz val="11"/>
        <rFont val="Times New Roman"/>
        <family val="1"/>
      </rPr>
      <t xml:space="preserve">      </t>
    </r>
    <r>
      <rPr>
        <sz val="11"/>
        <rFont val="宋体"/>
        <family val="0"/>
      </rPr>
      <t>农村电网建设</t>
    </r>
  </si>
  <si>
    <r>
      <rPr>
        <sz val="11"/>
        <rFont val="Times New Roman"/>
        <family val="1"/>
      </rPr>
      <t xml:space="preserve">      </t>
    </r>
    <r>
      <rPr>
        <sz val="11"/>
        <rFont val="宋体"/>
        <family val="0"/>
      </rPr>
      <t>其他能源管理事务</t>
    </r>
  </si>
  <si>
    <r>
      <rPr>
        <sz val="11"/>
        <rFont val="Times New Roman"/>
        <family val="1"/>
      </rPr>
      <t xml:space="preserve">    </t>
    </r>
    <r>
      <rPr>
        <sz val="11"/>
        <rFont val="宋体"/>
        <family val="0"/>
      </rPr>
      <t>其他节能环保</t>
    </r>
  </si>
  <si>
    <r>
      <rPr>
        <sz val="11"/>
        <rFont val="Times New Roman"/>
        <family val="1"/>
      </rPr>
      <t xml:space="preserve">      </t>
    </r>
    <r>
      <rPr>
        <sz val="11"/>
        <rFont val="宋体"/>
        <family val="0"/>
      </rPr>
      <t>其他节能环保</t>
    </r>
  </si>
  <si>
    <r>
      <rPr>
        <sz val="11"/>
        <rFont val="Times New Roman"/>
        <family val="1"/>
      </rPr>
      <t xml:space="preserve">  </t>
    </r>
    <r>
      <rPr>
        <sz val="11"/>
        <rFont val="宋体"/>
        <family val="0"/>
      </rPr>
      <t>十一、城乡社区支出</t>
    </r>
  </si>
  <si>
    <r>
      <rPr>
        <sz val="11"/>
        <rFont val="Times New Roman"/>
        <family val="1"/>
      </rPr>
      <t xml:space="preserve">    </t>
    </r>
    <r>
      <rPr>
        <sz val="11"/>
        <rFont val="宋体"/>
        <family val="0"/>
      </rPr>
      <t>城乡社区管理事务</t>
    </r>
  </si>
  <si>
    <r>
      <rPr>
        <sz val="11"/>
        <rFont val="Times New Roman"/>
        <family val="1"/>
      </rPr>
      <t xml:space="preserve">      </t>
    </r>
    <r>
      <rPr>
        <sz val="11"/>
        <rFont val="宋体"/>
        <family val="0"/>
      </rPr>
      <t>城管执法</t>
    </r>
  </si>
  <si>
    <r>
      <rPr>
        <sz val="11"/>
        <rFont val="Times New Roman"/>
        <family val="1"/>
      </rPr>
      <t xml:space="preserve">      </t>
    </r>
    <r>
      <rPr>
        <sz val="11"/>
        <rFont val="宋体"/>
        <family val="0"/>
      </rPr>
      <t>工程建设标准规范编制与监管</t>
    </r>
  </si>
  <si>
    <r>
      <rPr>
        <sz val="11"/>
        <rFont val="Times New Roman"/>
        <family val="1"/>
      </rPr>
      <t xml:space="preserve">      </t>
    </r>
    <r>
      <rPr>
        <sz val="11"/>
        <rFont val="宋体"/>
        <family val="0"/>
      </rPr>
      <t>工程建设管理</t>
    </r>
  </si>
  <si>
    <r>
      <rPr>
        <sz val="11"/>
        <rFont val="Times New Roman"/>
        <family val="1"/>
      </rPr>
      <t xml:space="preserve">      </t>
    </r>
    <r>
      <rPr>
        <sz val="11"/>
        <rFont val="宋体"/>
        <family val="0"/>
      </rPr>
      <t>市政公用行业市场监管</t>
    </r>
  </si>
  <si>
    <r>
      <rPr>
        <sz val="11"/>
        <rFont val="Times New Roman"/>
        <family val="1"/>
      </rPr>
      <t xml:space="preserve">      </t>
    </r>
    <r>
      <rPr>
        <sz val="11"/>
        <rFont val="宋体"/>
        <family val="0"/>
      </rPr>
      <t>住宅建设与房地产市场监管</t>
    </r>
  </si>
  <si>
    <r>
      <rPr>
        <sz val="11"/>
        <rFont val="Times New Roman"/>
        <family val="1"/>
      </rPr>
      <t xml:space="preserve">      </t>
    </r>
    <r>
      <rPr>
        <sz val="11"/>
        <rFont val="宋体"/>
        <family val="0"/>
      </rPr>
      <t>执业资格注册、资质审查</t>
    </r>
  </si>
  <si>
    <r>
      <rPr>
        <sz val="11"/>
        <rFont val="Times New Roman"/>
        <family val="1"/>
      </rPr>
      <t xml:space="preserve">      </t>
    </r>
    <r>
      <rPr>
        <sz val="11"/>
        <rFont val="宋体"/>
        <family val="0"/>
      </rPr>
      <t>其他城乡社区管理事务</t>
    </r>
  </si>
  <si>
    <r>
      <rPr>
        <sz val="11"/>
        <rFont val="Times New Roman"/>
        <family val="1"/>
      </rPr>
      <t xml:space="preserve">    </t>
    </r>
    <r>
      <rPr>
        <sz val="11"/>
        <rFont val="宋体"/>
        <family val="0"/>
      </rPr>
      <t>城乡社区规划与管理</t>
    </r>
  </si>
  <si>
    <r>
      <rPr>
        <sz val="11"/>
        <rFont val="Times New Roman"/>
        <family val="1"/>
      </rPr>
      <t xml:space="preserve">      </t>
    </r>
    <r>
      <rPr>
        <sz val="11"/>
        <rFont val="宋体"/>
        <family val="0"/>
      </rPr>
      <t>城乡社区规划与管理</t>
    </r>
  </si>
  <si>
    <r>
      <rPr>
        <sz val="11"/>
        <rFont val="Times New Roman"/>
        <family val="1"/>
      </rPr>
      <t xml:space="preserve">    </t>
    </r>
    <r>
      <rPr>
        <sz val="11"/>
        <rFont val="宋体"/>
        <family val="0"/>
      </rPr>
      <t>城乡社区公共设施</t>
    </r>
  </si>
  <si>
    <r>
      <rPr>
        <sz val="11"/>
        <rFont val="Times New Roman"/>
        <family val="1"/>
      </rPr>
      <t xml:space="preserve">      </t>
    </r>
    <r>
      <rPr>
        <sz val="11"/>
        <rFont val="宋体"/>
        <family val="0"/>
      </rPr>
      <t>小城镇基础设施建设</t>
    </r>
  </si>
  <si>
    <r>
      <rPr>
        <sz val="11"/>
        <rFont val="Times New Roman"/>
        <family val="1"/>
      </rPr>
      <t xml:space="preserve">      </t>
    </r>
    <r>
      <rPr>
        <sz val="11"/>
        <rFont val="宋体"/>
        <family val="0"/>
      </rPr>
      <t>其他城乡社区公共设施</t>
    </r>
  </si>
  <si>
    <r>
      <rPr>
        <sz val="11"/>
        <rFont val="Times New Roman"/>
        <family val="1"/>
      </rPr>
      <t xml:space="preserve">    </t>
    </r>
    <r>
      <rPr>
        <sz val="11"/>
        <rFont val="宋体"/>
        <family val="0"/>
      </rPr>
      <t>城乡社区环境卫生</t>
    </r>
  </si>
  <si>
    <r>
      <rPr>
        <sz val="11"/>
        <rFont val="Times New Roman"/>
        <family val="1"/>
      </rPr>
      <t xml:space="preserve">      </t>
    </r>
    <r>
      <rPr>
        <sz val="11"/>
        <rFont val="宋体"/>
        <family val="0"/>
      </rPr>
      <t>城乡社区环境卫生</t>
    </r>
  </si>
  <si>
    <r>
      <rPr>
        <sz val="11"/>
        <rFont val="Times New Roman"/>
        <family val="1"/>
      </rPr>
      <t xml:space="preserve">    </t>
    </r>
    <r>
      <rPr>
        <sz val="11"/>
        <rFont val="宋体"/>
        <family val="0"/>
      </rPr>
      <t>建设市场管理与监督</t>
    </r>
  </si>
  <si>
    <r>
      <rPr>
        <sz val="11"/>
        <rFont val="Times New Roman"/>
        <family val="1"/>
      </rPr>
      <t xml:space="preserve">      </t>
    </r>
    <r>
      <rPr>
        <sz val="11"/>
        <rFont val="宋体"/>
        <family val="0"/>
      </rPr>
      <t>建设市场管理与监督</t>
    </r>
  </si>
  <si>
    <r>
      <rPr>
        <sz val="11"/>
        <rFont val="Times New Roman"/>
        <family val="1"/>
      </rPr>
      <t xml:space="preserve">    </t>
    </r>
    <r>
      <rPr>
        <sz val="11"/>
        <rFont val="宋体"/>
        <family val="0"/>
      </rPr>
      <t>其他城乡社区</t>
    </r>
  </si>
  <si>
    <r>
      <rPr>
        <sz val="11"/>
        <rFont val="Times New Roman"/>
        <family val="1"/>
      </rPr>
      <t xml:space="preserve">      </t>
    </r>
    <r>
      <rPr>
        <sz val="11"/>
        <rFont val="宋体"/>
        <family val="0"/>
      </rPr>
      <t>其他城乡社区</t>
    </r>
  </si>
  <si>
    <r>
      <rPr>
        <sz val="11"/>
        <rFont val="Times New Roman"/>
        <family val="1"/>
      </rPr>
      <t xml:space="preserve">  </t>
    </r>
    <r>
      <rPr>
        <sz val="11"/>
        <rFont val="宋体"/>
        <family val="0"/>
      </rPr>
      <t>十二、农林水支出</t>
    </r>
  </si>
  <si>
    <r>
      <rPr>
        <sz val="11"/>
        <rFont val="Times New Roman"/>
        <family val="1"/>
      </rPr>
      <t xml:space="preserve">    </t>
    </r>
    <r>
      <rPr>
        <sz val="11"/>
        <rFont val="宋体"/>
        <family val="0"/>
      </rPr>
      <t>农业</t>
    </r>
  </si>
  <si>
    <r>
      <rPr>
        <sz val="11"/>
        <rFont val="Times New Roman"/>
        <family val="1"/>
      </rPr>
      <t xml:space="preserve">      </t>
    </r>
    <r>
      <rPr>
        <sz val="11"/>
        <rFont val="宋体"/>
        <family val="0"/>
      </rPr>
      <t>农垦运行</t>
    </r>
  </si>
  <si>
    <r>
      <rPr>
        <sz val="11"/>
        <rFont val="Times New Roman"/>
        <family val="1"/>
      </rPr>
      <t xml:space="preserve">      </t>
    </r>
    <r>
      <rPr>
        <sz val="11"/>
        <rFont val="宋体"/>
        <family val="0"/>
      </rPr>
      <t>科技转化与推广服务</t>
    </r>
  </si>
  <si>
    <r>
      <rPr>
        <sz val="11"/>
        <rFont val="Times New Roman"/>
        <family val="1"/>
      </rPr>
      <t xml:space="preserve">      </t>
    </r>
    <r>
      <rPr>
        <sz val="11"/>
        <rFont val="宋体"/>
        <family val="0"/>
      </rPr>
      <t>病虫害控制</t>
    </r>
  </si>
  <si>
    <r>
      <rPr>
        <sz val="11"/>
        <rFont val="Times New Roman"/>
        <family val="1"/>
      </rPr>
      <t xml:space="preserve">      </t>
    </r>
    <r>
      <rPr>
        <sz val="11"/>
        <rFont val="宋体"/>
        <family val="0"/>
      </rPr>
      <t>农产品质量安全</t>
    </r>
  </si>
  <si>
    <r>
      <rPr>
        <sz val="11"/>
        <rFont val="Times New Roman"/>
        <family val="1"/>
      </rPr>
      <t xml:space="preserve">      </t>
    </r>
    <r>
      <rPr>
        <sz val="11"/>
        <rFont val="宋体"/>
        <family val="0"/>
      </rPr>
      <t>执法监管</t>
    </r>
  </si>
  <si>
    <r>
      <rPr>
        <sz val="11"/>
        <rFont val="Times New Roman"/>
        <family val="1"/>
      </rPr>
      <t xml:space="preserve">      </t>
    </r>
    <r>
      <rPr>
        <sz val="11"/>
        <rFont val="宋体"/>
        <family val="0"/>
      </rPr>
      <t>统计监测与信息服务</t>
    </r>
  </si>
  <si>
    <r>
      <rPr>
        <sz val="11"/>
        <rFont val="Times New Roman"/>
        <family val="1"/>
      </rPr>
      <t xml:space="preserve">      </t>
    </r>
    <r>
      <rPr>
        <sz val="11"/>
        <rFont val="宋体"/>
        <family val="0"/>
      </rPr>
      <t>农业行业业务管理</t>
    </r>
  </si>
  <si>
    <r>
      <rPr>
        <sz val="11"/>
        <rFont val="Times New Roman"/>
        <family val="1"/>
      </rPr>
      <t xml:space="preserve">      </t>
    </r>
    <r>
      <rPr>
        <sz val="11"/>
        <rFont val="宋体"/>
        <family val="0"/>
      </rPr>
      <t>对外交流与合作</t>
    </r>
  </si>
  <si>
    <r>
      <rPr>
        <sz val="11"/>
        <rFont val="Times New Roman"/>
        <family val="1"/>
      </rPr>
      <t xml:space="preserve">      </t>
    </r>
    <r>
      <rPr>
        <sz val="11"/>
        <rFont val="宋体"/>
        <family val="0"/>
      </rPr>
      <t>防灾救灾</t>
    </r>
  </si>
  <si>
    <r>
      <rPr>
        <sz val="11"/>
        <rFont val="Times New Roman"/>
        <family val="1"/>
      </rPr>
      <t xml:space="preserve">      </t>
    </r>
    <r>
      <rPr>
        <sz val="11"/>
        <rFont val="宋体"/>
        <family val="0"/>
      </rPr>
      <t>稳定农民收入补贴</t>
    </r>
  </si>
  <si>
    <r>
      <rPr>
        <sz val="11"/>
        <rFont val="Times New Roman"/>
        <family val="1"/>
      </rPr>
      <t xml:space="preserve">      </t>
    </r>
    <r>
      <rPr>
        <sz val="11"/>
        <rFont val="宋体"/>
        <family val="0"/>
      </rPr>
      <t>农业结构调整补贴</t>
    </r>
  </si>
  <si>
    <r>
      <rPr>
        <sz val="11"/>
        <rFont val="Times New Roman"/>
        <family val="1"/>
      </rPr>
      <t xml:space="preserve">      </t>
    </r>
    <r>
      <rPr>
        <sz val="11"/>
        <rFont val="宋体"/>
        <family val="0"/>
      </rPr>
      <t>农业生产支持补贴</t>
    </r>
  </si>
  <si>
    <r>
      <rPr>
        <sz val="11"/>
        <rFont val="Times New Roman"/>
        <family val="1"/>
      </rPr>
      <t xml:space="preserve">      </t>
    </r>
    <r>
      <rPr>
        <sz val="11"/>
        <rFont val="宋体"/>
        <family val="0"/>
      </rPr>
      <t>农业组织化与产业化经营</t>
    </r>
  </si>
  <si>
    <r>
      <rPr>
        <sz val="11"/>
        <rFont val="Times New Roman"/>
        <family val="1"/>
      </rPr>
      <t xml:space="preserve">      </t>
    </r>
    <r>
      <rPr>
        <sz val="11"/>
        <rFont val="宋体"/>
        <family val="0"/>
      </rPr>
      <t>农产品加工与促销</t>
    </r>
  </si>
  <si>
    <r>
      <rPr>
        <sz val="11"/>
        <rFont val="Times New Roman"/>
        <family val="1"/>
      </rPr>
      <t xml:space="preserve">      </t>
    </r>
    <r>
      <rPr>
        <sz val="11"/>
        <rFont val="宋体"/>
        <family val="0"/>
      </rPr>
      <t>农村公益事业</t>
    </r>
  </si>
  <si>
    <r>
      <rPr>
        <sz val="11"/>
        <rFont val="Times New Roman"/>
        <family val="1"/>
      </rPr>
      <t xml:space="preserve">      </t>
    </r>
    <r>
      <rPr>
        <sz val="11"/>
        <rFont val="宋体"/>
        <family val="0"/>
      </rPr>
      <t>农业资源保护修复与利用</t>
    </r>
  </si>
  <si>
    <r>
      <rPr>
        <sz val="11"/>
        <rFont val="Times New Roman"/>
        <family val="1"/>
      </rPr>
      <t xml:space="preserve">      </t>
    </r>
    <r>
      <rPr>
        <sz val="11"/>
        <rFont val="宋体"/>
        <family val="0"/>
      </rPr>
      <t>农村道路建设</t>
    </r>
  </si>
  <si>
    <r>
      <rPr>
        <sz val="11"/>
        <rFont val="Times New Roman"/>
        <family val="1"/>
      </rPr>
      <t xml:space="preserve">      </t>
    </r>
    <r>
      <rPr>
        <sz val="11"/>
        <rFont val="宋体"/>
        <family val="0"/>
      </rPr>
      <t>成品油价格改革对渔业的补贴</t>
    </r>
  </si>
  <si>
    <r>
      <rPr>
        <sz val="11"/>
        <rFont val="Times New Roman"/>
        <family val="1"/>
      </rPr>
      <t xml:space="preserve">      </t>
    </r>
    <r>
      <rPr>
        <sz val="11"/>
        <rFont val="宋体"/>
        <family val="0"/>
      </rPr>
      <t>对高校毕业生到基层任职补助</t>
    </r>
  </si>
  <si>
    <r>
      <rPr>
        <sz val="11"/>
        <rFont val="Times New Roman"/>
        <family val="1"/>
      </rPr>
      <t xml:space="preserve">      </t>
    </r>
    <r>
      <rPr>
        <sz val="11"/>
        <rFont val="宋体"/>
        <family val="0"/>
      </rPr>
      <t>其他农业</t>
    </r>
  </si>
  <si>
    <r>
      <rPr>
        <sz val="11"/>
        <rFont val="Times New Roman"/>
        <family val="1"/>
      </rPr>
      <t xml:space="preserve">    </t>
    </r>
    <r>
      <rPr>
        <sz val="11"/>
        <rFont val="宋体"/>
        <family val="0"/>
      </rPr>
      <t>林业和草原</t>
    </r>
  </si>
  <si>
    <r>
      <rPr>
        <sz val="11"/>
        <rFont val="Times New Roman"/>
        <family val="1"/>
      </rPr>
      <t xml:space="preserve">      </t>
    </r>
    <r>
      <rPr>
        <sz val="11"/>
        <rFont val="宋体"/>
        <family val="0"/>
      </rPr>
      <t>事业机构</t>
    </r>
  </si>
  <si>
    <r>
      <rPr>
        <sz val="11"/>
        <rFont val="Times New Roman"/>
        <family val="1"/>
      </rPr>
      <t xml:space="preserve">      </t>
    </r>
    <r>
      <rPr>
        <sz val="11"/>
        <rFont val="宋体"/>
        <family val="0"/>
      </rPr>
      <t>森林培育</t>
    </r>
  </si>
  <si>
    <r>
      <rPr>
        <sz val="11"/>
        <rFont val="Times New Roman"/>
        <family val="1"/>
      </rPr>
      <t xml:space="preserve">      </t>
    </r>
    <r>
      <rPr>
        <sz val="11"/>
        <rFont val="宋体"/>
        <family val="0"/>
      </rPr>
      <t>技术推广与转化</t>
    </r>
  </si>
  <si>
    <r>
      <rPr>
        <sz val="11"/>
        <rFont val="Times New Roman"/>
        <family val="1"/>
      </rPr>
      <t xml:space="preserve">      </t>
    </r>
    <r>
      <rPr>
        <sz val="11"/>
        <rFont val="宋体"/>
        <family val="0"/>
      </rPr>
      <t>森林资源管理</t>
    </r>
  </si>
  <si>
    <r>
      <rPr>
        <sz val="11"/>
        <rFont val="Times New Roman"/>
        <family val="1"/>
      </rPr>
      <t xml:space="preserve">      </t>
    </r>
    <r>
      <rPr>
        <sz val="11"/>
        <rFont val="宋体"/>
        <family val="0"/>
      </rPr>
      <t>森林生态效益补偿</t>
    </r>
  </si>
  <si>
    <r>
      <rPr>
        <sz val="11"/>
        <rFont val="Times New Roman"/>
        <family val="1"/>
      </rPr>
      <t xml:space="preserve">      </t>
    </r>
    <r>
      <rPr>
        <sz val="11"/>
        <rFont val="宋体"/>
        <family val="0"/>
      </rPr>
      <t>自然保护区等管理</t>
    </r>
  </si>
  <si>
    <r>
      <rPr>
        <sz val="11"/>
        <rFont val="Times New Roman"/>
        <family val="1"/>
      </rPr>
      <t xml:space="preserve">      </t>
    </r>
    <r>
      <rPr>
        <sz val="11"/>
        <rFont val="宋体"/>
        <family val="0"/>
      </rPr>
      <t>动植物保护</t>
    </r>
  </si>
  <si>
    <r>
      <rPr>
        <sz val="11"/>
        <rFont val="Times New Roman"/>
        <family val="1"/>
      </rPr>
      <t xml:space="preserve">      </t>
    </r>
    <r>
      <rPr>
        <sz val="11"/>
        <rFont val="宋体"/>
        <family val="0"/>
      </rPr>
      <t>湿地保护</t>
    </r>
  </si>
  <si>
    <r>
      <rPr>
        <sz val="11"/>
        <rFont val="Times New Roman"/>
        <family val="1"/>
      </rPr>
      <t xml:space="preserve">      </t>
    </r>
    <r>
      <rPr>
        <sz val="11"/>
        <rFont val="宋体"/>
        <family val="0"/>
      </rPr>
      <t>执法与监督</t>
    </r>
  </si>
  <si>
    <r>
      <rPr>
        <sz val="11"/>
        <rFont val="Times New Roman"/>
        <family val="1"/>
      </rPr>
      <t xml:space="preserve">      </t>
    </r>
    <r>
      <rPr>
        <sz val="11"/>
        <rFont val="宋体"/>
        <family val="0"/>
      </rPr>
      <t>防沙治沙</t>
    </r>
  </si>
  <si>
    <r>
      <rPr>
        <sz val="11"/>
        <rFont val="Times New Roman"/>
        <family val="1"/>
      </rPr>
      <t xml:space="preserve">      </t>
    </r>
    <r>
      <rPr>
        <sz val="11"/>
        <rFont val="宋体"/>
        <family val="0"/>
      </rPr>
      <t>对外合作与交流</t>
    </r>
  </si>
  <si>
    <r>
      <rPr>
        <sz val="11"/>
        <rFont val="Times New Roman"/>
        <family val="1"/>
      </rPr>
      <t xml:space="preserve">      </t>
    </r>
    <r>
      <rPr>
        <sz val="11"/>
        <rFont val="宋体"/>
        <family val="0"/>
      </rPr>
      <t>产业化管理</t>
    </r>
  </si>
  <si>
    <r>
      <rPr>
        <sz val="11"/>
        <rFont val="Times New Roman"/>
        <family val="1"/>
      </rPr>
      <t xml:space="preserve">      </t>
    </r>
    <r>
      <rPr>
        <sz val="11"/>
        <rFont val="宋体"/>
        <family val="0"/>
      </rPr>
      <t>信息管理</t>
    </r>
  </si>
  <si>
    <r>
      <rPr>
        <sz val="11"/>
        <rFont val="Times New Roman"/>
        <family val="1"/>
      </rPr>
      <t xml:space="preserve">      </t>
    </r>
    <r>
      <rPr>
        <sz val="11"/>
        <rFont val="宋体"/>
        <family val="0"/>
      </rPr>
      <t>林区公共</t>
    </r>
  </si>
  <si>
    <r>
      <rPr>
        <sz val="11"/>
        <rFont val="Times New Roman"/>
        <family val="1"/>
      </rPr>
      <t xml:space="preserve">      </t>
    </r>
    <r>
      <rPr>
        <sz val="11"/>
        <rFont val="宋体"/>
        <family val="0"/>
      </rPr>
      <t>贷款贴息</t>
    </r>
  </si>
  <si>
    <r>
      <rPr>
        <sz val="11"/>
        <rFont val="Times New Roman"/>
        <family val="1"/>
      </rPr>
      <t xml:space="preserve">      </t>
    </r>
    <r>
      <rPr>
        <sz val="11"/>
        <rFont val="宋体"/>
        <family val="0"/>
      </rPr>
      <t>成品油价格改革对林业的补贴</t>
    </r>
  </si>
  <si>
    <r>
      <rPr>
        <sz val="11"/>
        <rFont val="Times New Roman"/>
        <family val="1"/>
      </rPr>
      <t xml:space="preserve">      </t>
    </r>
    <r>
      <rPr>
        <sz val="11"/>
        <rFont val="宋体"/>
        <family val="0"/>
      </rPr>
      <t>防灾减灾</t>
    </r>
  </si>
  <si>
    <r>
      <rPr>
        <sz val="11"/>
        <rFont val="Times New Roman"/>
        <family val="1"/>
      </rPr>
      <t xml:space="preserve">      </t>
    </r>
    <r>
      <rPr>
        <sz val="11"/>
        <rFont val="宋体"/>
        <family val="0"/>
      </rPr>
      <t>国家公园</t>
    </r>
  </si>
  <si>
    <r>
      <rPr>
        <sz val="11"/>
        <rFont val="Times New Roman"/>
        <family val="1"/>
      </rPr>
      <t xml:space="preserve">      </t>
    </r>
    <r>
      <rPr>
        <sz val="11"/>
        <rFont val="宋体"/>
        <family val="0"/>
      </rPr>
      <t>草原管理</t>
    </r>
  </si>
  <si>
    <r>
      <rPr>
        <sz val="11"/>
        <rFont val="Times New Roman"/>
        <family val="1"/>
      </rPr>
      <t xml:space="preserve">      </t>
    </r>
    <r>
      <rPr>
        <sz val="11"/>
        <rFont val="宋体"/>
        <family val="0"/>
      </rPr>
      <t>行业业务管理</t>
    </r>
  </si>
  <si>
    <r>
      <rPr>
        <sz val="11"/>
        <rFont val="Times New Roman"/>
        <family val="1"/>
      </rPr>
      <t xml:space="preserve">      </t>
    </r>
    <r>
      <rPr>
        <sz val="11"/>
        <rFont val="宋体"/>
        <family val="0"/>
      </rPr>
      <t>其他林业和草原</t>
    </r>
  </si>
  <si>
    <r>
      <rPr>
        <sz val="11"/>
        <rFont val="Times New Roman"/>
        <family val="1"/>
      </rPr>
      <t xml:space="preserve">    </t>
    </r>
    <r>
      <rPr>
        <sz val="11"/>
        <rFont val="宋体"/>
        <family val="0"/>
      </rPr>
      <t>水利</t>
    </r>
  </si>
  <si>
    <r>
      <rPr>
        <sz val="11"/>
        <rFont val="Times New Roman"/>
        <family val="1"/>
      </rPr>
      <t xml:space="preserve">      </t>
    </r>
    <r>
      <rPr>
        <sz val="11"/>
        <rFont val="宋体"/>
        <family val="0"/>
      </rPr>
      <t>水利行业业务管理</t>
    </r>
  </si>
  <si>
    <r>
      <rPr>
        <sz val="11"/>
        <rFont val="Times New Roman"/>
        <family val="1"/>
      </rPr>
      <t xml:space="preserve">      </t>
    </r>
    <r>
      <rPr>
        <sz val="11"/>
        <rFont val="宋体"/>
        <family val="0"/>
      </rPr>
      <t>水利工程建设</t>
    </r>
  </si>
  <si>
    <r>
      <rPr>
        <sz val="11"/>
        <rFont val="Times New Roman"/>
        <family val="1"/>
      </rPr>
      <t xml:space="preserve">      </t>
    </r>
    <r>
      <rPr>
        <sz val="11"/>
        <rFont val="宋体"/>
        <family val="0"/>
      </rPr>
      <t>水利工程运行与维护</t>
    </r>
  </si>
  <si>
    <r>
      <rPr>
        <sz val="11"/>
        <rFont val="Times New Roman"/>
        <family val="1"/>
      </rPr>
      <t xml:space="preserve">      </t>
    </r>
    <r>
      <rPr>
        <sz val="11"/>
        <rFont val="宋体"/>
        <family val="0"/>
      </rPr>
      <t>长江黄河等流域管理</t>
    </r>
  </si>
  <si>
    <r>
      <rPr>
        <sz val="11"/>
        <rFont val="Times New Roman"/>
        <family val="1"/>
      </rPr>
      <t xml:space="preserve">      </t>
    </r>
    <r>
      <rPr>
        <sz val="11"/>
        <rFont val="宋体"/>
        <family val="0"/>
      </rPr>
      <t>水利前期工作</t>
    </r>
  </si>
  <si>
    <r>
      <rPr>
        <sz val="11"/>
        <rFont val="Times New Roman"/>
        <family val="1"/>
      </rPr>
      <t xml:space="preserve">      </t>
    </r>
    <r>
      <rPr>
        <sz val="11"/>
        <rFont val="宋体"/>
        <family val="0"/>
      </rPr>
      <t>水利执法监督</t>
    </r>
  </si>
  <si>
    <r>
      <rPr>
        <sz val="11"/>
        <rFont val="Times New Roman"/>
        <family val="1"/>
      </rPr>
      <t xml:space="preserve">      </t>
    </r>
    <r>
      <rPr>
        <sz val="11"/>
        <rFont val="宋体"/>
        <family val="0"/>
      </rPr>
      <t>水土保持</t>
    </r>
  </si>
  <si>
    <r>
      <rPr>
        <sz val="11"/>
        <rFont val="Times New Roman"/>
        <family val="1"/>
      </rPr>
      <t xml:space="preserve">      </t>
    </r>
    <r>
      <rPr>
        <sz val="11"/>
        <rFont val="宋体"/>
        <family val="0"/>
      </rPr>
      <t>水资源节约管理与保护</t>
    </r>
  </si>
  <si>
    <r>
      <rPr>
        <sz val="11"/>
        <rFont val="Times New Roman"/>
        <family val="1"/>
      </rPr>
      <t xml:space="preserve">      </t>
    </r>
    <r>
      <rPr>
        <sz val="11"/>
        <rFont val="宋体"/>
        <family val="0"/>
      </rPr>
      <t>水质监测</t>
    </r>
  </si>
  <si>
    <r>
      <rPr>
        <sz val="11"/>
        <rFont val="Times New Roman"/>
        <family val="1"/>
      </rPr>
      <t xml:space="preserve">      </t>
    </r>
    <r>
      <rPr>
        <sz val="11"/>
        <rFont val="宋体"/>
        <family val="0"/>
      </rPr>
      <t>水文测报</t>
    </r>
  </si>
  <si>
    <r>
      <rPr>
        <sz val="11"/>
        <rFont val="Times New Roman"/>
        <family val="1"/>
      </rPr>
      <t xml:space="preserve">      </t>
    </r>
    <r>
      <rPr>
        <sz val="11"/>
        <rFont val="宋体"/>
        <family val="0"/>
      </rPr>
      <t>防汛</t>
    </r>
  </si>
  <si>
    <r>
      <rPr>
        <sz val="11"/>
        <rFont val="Times New Roman"/>
        <family val="1"/>
      </rPr>
      <t xml:space="preserve">      </t>
    </r>
    <r>
      <rPr>
        <sz val="11"/>
        <rFont val="宋体"/>
        <family val="0"/>
      </rPr>
      <t>抗旱</t>
    </r>
  </si>
  <si>
    <r>
      <rPr>
        <sz val="11"/>
        <rFont val="Times New Roman"/>
        <family val="1"/>
      </rPr>
      <t xml:space="preserve">      </t>
    </r>
    <r>
      <rPr>
        <sz val="11"/>
        <rFont val="宋体"/>
        <family val="0"/>
      </rPr>
      <t>农田水利</t>
    </r>
  </si>
  <si>
    <r>
      <rPr>
        <sz val="11"/>
        <rFont val="Times New Roman"/>
        <family val="1"/>
      </rPr>
      <t xml:space="preserve">      </t>
    </r>
    <r>
      <rPr>
        <sz val="11"/>
        <rFont val="宋体"/>
        <family val="0"/>
      </rPr>
      <t>水利技术推广</t>
    </r>
  </si>
  <si>
    <r>
      <rPr>
        <sz val="11"/>
        <rFont val="Times New Roman"/>
        <family val="1"/>
      </rPr>
      <t xml:space="preserve">      </t>
    </r>
    <r>
      <rPr>
        <sz val="11"/>
        <rFont val="宋体"/>
        <family val="0"/>
      </rPr>
      <t>国际河流治理与管理</t>
    </r>
  </si>
  <si>
    <r>
      <rPr>
        <sz val="11"/>
        <rFont val="Times New Roman"/>
        <family val="1"/>
      </rPr>
      <t xml:space="preserve">      </t>
    </r>
    <r>
      <rPr>
        <sz val="11"/>
        <rFont val="宋体"/>
        <family val="0"/>
      </rPr>
      <t>江河湖库水系综合整治</t>
    </r>
  </si>
  <si>
    <r>
      <rPr>
        <sz val="11"/>
        <rFont val="Times New Roman"/>
        <family val="1"/>
      </rPr>
      <t xml:space="preserve">      </t>
    </r>
    <r>
      <rPr>
        <sz val="11"/>
        <rFont val="宋体"/>
        <family val="0"/>
      </rPr>
      <t>大中型水库移民后期扶持专项</t>
    </r>
  </si>
  <si>
    <r>
      <rPr>
        <sz val="11"/>
        <rFont val="Times New Roman"/>
        <family val="1"/>
      </rPr>
      <t xml:space="preserve">      </t>
    </r>
    <r>
      <rPr>
        <sz val="11"/>
        <rFont val="宋体"/>
        <family val="0"/>
      </rPr>
      <t>水利安全监督</t>
    </r>
  </si>
  <si>
    <r>
      <rPr>
        <sz val="11"/>
        <rFont val="Times New Roman"/>
        <family val="1"/>
      </rPr>
      <t xml:space="preserve">      </t>
    </r>
    <r>
      <rPr>
        <sz val="11"/>
        <rFont val="宋体"/>
        <family val="0"/>
      </rPr>
      <t>水利建设移民</t>
    </r>
  </si>
  <si>
    <r>
      <rPr>
        <sz val="11"/>
        <rFont val="Times New Roman"/>
        <family val="1"/>
      </rPr>
      <t xml:space="preserve">      </t>
    </r>
    <r>
      <rPr>
        <sz val="11"/>
        <rFont val="宋体"/>
        <family val="0"/>
      </rPr>
      <t>农村人畜饮水</t>
    </r>
  </si>
  <si>
    <r>
      <rPr>
        <sz val="11"/>
        <rFont val="Times New Roman"/>
        <family val="1"/>
      </rPr>
      <t xml:space="preserve">      </t>
    </r>
    <r>
      <rPr>
        <sz val="11"/>
        <rFont val="宋体"/>
        <family val="0"/>
      </rPr>
      <t>其他水利</t>
    </r>
  </si>
  <si>
    <r>
      <rPr>
        <sz val="11"/>
        <rFont val="Times New Roman"/>
        <family val="1"/>
      </rPr>
      <t xml:space="preserve">    </t>
    </r>
    <r>
      <rPr>
        <sz val="11"/>
        <rFont val="宋体"/>
        <family val="0"/>
      </rPr>
      <t>南水北调</t>
    </r>
  </si>
  <si>
    <r>
      <rPr>
        <sz val="11"/>
        <rFont val="Times New Roman"/>
        <family val="1"/>
      </rPr>
      <t xml:space="preserve">      </t>
    </r>
    <r>
      <rPr>
        <sz val="11"/>
        <rFont val="宋体"/>
        <family val="0"/>
      </rPr>
      <t>南水北调工程建设</t>
    </r>
  </si>
  <si>
    <r>
      <rPr>
        <sz val="11"/>
        <rFont val="Times New Roman"/>
        <family val="1"/>
      </rPr>
      <t xml:space="preserve">      </t>
    </r>
    <r>
      <rPr>
        <sz val="11"/>
        <rFont val="宋体"/>
        <family val="0"/>
      </rPr>
      <t>政策研究与信息管理</t>
    </r>
  </si>
  <si>
    <r>
      <rPr>
        <sz val="11"/>
        <rFont val="Times New Roman"/>
        <family val="1"/>
      </rPr>
      <t xml:space="preserve">      </t>
    </r>
    <r>
      <rPr>
        <sz val="11"/>
        <rFont val="宋体"/>
        <family val="0"/>
      </rPr>
      <t>工程稽查</t>
    </r>
  </si>
  <si>
    <r>
      <rPr>
        <sz val="11"/>
        <rFont val="Times New Roman"/>
        <family val="1"/>
      </rPr>
      <t xml:space="preserve">      </t>
    </r>
    <r>
      <rPr>
        <sz val="11"/>
        <rFont val="宋体"/>
        <family val="0"/>
      </rPr>
      <t>前期工作</t>
    </r>
  </si>
  <si>
    <r>
      <rPr>
        <sz val="11"/>
        <rFont val="Times New Roman"/>
        <family val="1"/>
      </rPr>
      <t xml:space="preserve">      </t>
    </r>
    <r>
      <rPr>
        <sz val="11"/>
        <rFont val="宋体"/>
        <family val="0"/>
      </rPr>
      <t>南水北调技术推广</t>
    </r>
  </si>
  <si>
    <r>
      <rPr>
        <sz val="11"/>
        <rFont val="Times New Roman"/>
        <family val="1"/>
      </rPr>
      <t xml:space="preserve">      </t>
    </r>
    <r>
      <rPr>
        <sz val="11"/>
        <rFont val="宋体"/>
        <family val="0"/>
      </rPr>
      <t>环境、移民及水资源管理与保护</t>
    </r>
  </si>
  <si>
    <r>
      <rPr>
        <sz val="11"/>
        <rFont val="Times New Roman"/>
        <family val="1"/>
      </rPr>
      <t xml:space="preserve">      </t>
    </r>
    <r>
      <rPr>
        <sz val="11"/>
        <rFont val="宋体"/>
        <family val="0"/>
      </rPr>
      <t>其他南水北调</t>
    </r>
  </si>
  <si>
    <r>
      <rPr>
        <sz val="11"/>
        <rFont val="Times New Roman"/>
        <family val="1"/>
      </rPr>
      <t xml:space="preserve">    </t>
    </r>
    <r>
      <rPr>
        <sz val="11"/>
        <rFont val="宋体"/>
        <family val="0"/>
      </rPr>
      <t>扶贫</t>
    </r>
  </si>
  <si>
    <r>
      <rPr>
        <sz val="11"/>
        <rFont val="Times New Roman"/>
        <family val="1"/>
      </rPr>
      <t xml:space="preserve">      </t>
    </r>
    <r>
      <rPr>
        <sz val="11"/>
        <rFont val="宋体"/>
        <family val="0"/>
      </rPr>
      <t>农村基础设施建设</t>
    </r>
  </si>
  <si>
    <r>
      <rPr>
        <sz val="11"/>
        <rFont val="Times New Roman"/>
        <family val="1"/>
      </rPr>
      <t xml:space="preserve">      </t>
    </r>
    <r>
      <rPr>
        <sz val="11"/>
        <rFont val="宋体"/>
        <family val="0"/>
      </rPr>
      <t>生产发展</t>
    </r>
  </si>
  <si>
    <r>
      <rPr>
        <sz val="11"/>
        <rFont val="Times New Roman"/>
        <family val="1"/>
      </rPr>
      <t xml:space="preserve">      </t>
    </r>
    <r>
      <rPr>
        <sz val="11"/>
        <rFont val="宋体"/>
        <family val="0"/>
      </rPr>
      <t>社会发展</t>
    </r>
  </si>
  <si>
    <r>
      <rPr>
        <sz val="11"/>
        <rFont val="Times New Roman"/>
        <family val="1"/>
      </rPr>
      <t xml:space="preserve">      </t>
    </r>
    <r>
      <rPr>
        <sz val="11"/>
        <rFont val="宋体"/>
        <family val="0"/>
      </rPr>
      <t>扶贫贷款奖补和贴息</t>
    </r>
  </si>
  <si>
    <r>
      <rPr>
        <sz val="11"/>
        <rFont val="Times New Roman"/>
        <family val="1"/>
      </rPr>
      <t xml:space="preserve">      “</t>
    </r>
    <r>
      <rPr>
        <sz val="11"/>
        <rFont val="宋体"/>
        <family val="0"/>
      </rPr>
      <t>三西</t>
    </r>
    <r>
      <rPr>
        <sz val="11"/>
        <rFont val="Times New Roman"/>
        <family val="1"/>
      </rPr>
      <t>”</t>
    </r>
    <r>
      <rPr>
        <sz val="11"/>
        <rFont val="宋体"/>
        <family val="0"/>
      </rPr>
      <t>农业建设专项补助</t>
    </r>
  </si>
  <si>
    <r>
      <rPr>
        <sz val="11"/>
        <rFont val="Times New Roman"/>
        <family val="1"/>
      </rPr>
      <t xml:space="preserve">      </t>
    </r>
    <r>
      <rPr>
        <sz val="11"/>
        <rFont val="宋体"/>
        <family val="0"/>
      </rPr>
      <t>扶贫事业机构</t>
    </r>
  </si>
  <si>
    <r>
      <rPr>
        <sz val="11"/>
        <rFont val="Times New Roman"/>
        <family val="1"/>
      </rPr>
      <t xml:space="preserve">      </t>
    </r>
    <r>
      <rPr>
        <sz val="11"/>
        <rFont val="宋体"/>
        <family val="0"/>
      </rPr>
      <t>其他扶贫</t>
    </r>
  </si>
  <si>
    <r>
      <rPr>
        <sz val="11"/>
        <rFont val="Times New Roman"/>
        <family val="1"/>
      </rPr>
      <t xml:space="preserve">    </t>
    </r>
    <r>
      <rPr>
        <sz val="11"/>
        <rFont val="宋体"/>
        <family val="0"/>
      </rPr>
      <t>农业综合开发</t>
    </r>
  </si>
  <si>
    <r>
      <rPr>
        <sz val="11"/>
        <rFont val="Times New Roman"/>
        <family val="1"/>
      </rPr>
      <t xml:space="preserve">      </t>
    </r>
    <r>
      <rPr>
        <sz val="11"/>
        <rFont val="宋体"/>
        <family val="0"/>
      </rPr>
      <t>土地治理</t>
    </r>
  </si>
  <si>
    <r>
      <rPr>
        <sz val="11"/>
        <rFont val="Times New Roman"/>
        <family val="1"/>
      </rPr>
      <t xml:space="preserve">      </t>
    </r>
    <r>
      <rPr>
        <sz val="11"/>
        <rFont val="宋体"/>
        <family val="0"/>
      </rPr>
      <t>产业化发展</t>
    </r>
  </si>
  <si>
    <r>
      <rPr>
        <sz val="11"/>
        <rFont val="Times New Roman"/>
        <family val="1"/>
      </rPr>
      <t xml:space="preserve">      </t>
    </r>
    <r>
      <rPr>
        <sz val="11"/>
        <rFont val="宋体"/>
        <family val="0"/>
      </rPr>
      <t>创新示范</t>
    </r>
  </si>
  <si>
    <r>
      <rPr>
        <sz val="11"/>
        <rFont val="Times New Roman"/>
        <family val="1"/>
      </rPr>
      <t xml:space="preserve">      </t>
    </r>
    <r>
      <rPr>
        <sz val="11"/>
        <rFont val="宋体"/>
        <family val="0"/>
      </rPr>
      <t>其他农业综合开发</t>
    </r>
  </si>
  <si>
    <r>
      <rPr>
        <sz val="11"/>
        <rFont val="Times New Roman"/>
        <family val="1"/>
      </rPr>
      <t xml:space="preserve">    </t>
    </r>
    <r>
      <rPr>
        <sz val="11"/>
        <rFont val="宋体"/>
        <family val="0"/>
      </rPr>
      <t>农村综合改革</t>
    </r>
  </si>
  <si>
    <r>
      <rPr>
        <sz val="11"/>
        <rFont val="Times New Roman"/>
        <family val="1"/>
      </rPr>
      <t xml:space="preserve">      </t>
    </r>
    <r>
      <rPr>
        <sz val="11"/>
        <rFont val="宋体"/>
        <family val="0"/>
      </rPr>
      <t>对村级一事一议的补助</t>
    </r>
  </si>
  <si>
    <r>
      <rPr>
        <sz val="11"/>
        <rFont val="Times New Roman"/>
        <family val="1"/>
      </rPr>
      <t xml:space="preserve">      </t>
    </r>
    <r>
      <rPr>
        <sz val="11"/>
        <rFont val="宋体"/>
        <family val="0"/>
      </rPr>
      <t>国有农场办社会职能改革补助</t>
    </r>
  </si>
  <si>
    <r>
      <rPr>
        <sz val="11"/>
        <rFont val="Times New Roman"/>
        <family val="1"/>
      </rPr>
      <t xml:space="preserve">      </t>
    </r>
    <r>
      <rPr>
        <sz val="11"/>
        <rFont val="宋体"/>
        <family val="0"/>
      </rPr>
      <t>对村民委员会和村党支部的补助</t>
    </r>
  </si>
  <si>
    <r>
      <rPr>
        <sz val="11"/>
        <rFont val="Times New Roman"/>
        <family val="1"/>
      </rPr>
      <t xml:space="preserve">      </t>
    </r>
    <r>
      <rPr>
        <sz val="11"/>
        <rFont val="宋体"/>
        <family val="0"/>
      </rPr>
      <t>对村集体经济组织的补助</t>
    </r>
  </si>
  <si>
    <r>
      <rPr>
        <sz val="11"/>
        <rFont val="Times New Roman"/>
        <family val="1"/>
      </rPr>
      <t xml:space="preserve">      </t>
    </r>
    <r>
      <rPr>
        <sz val="11"/>
        <rFont val="宋体"/>
        <family val="0"/>
      </rPr>
      <t>农村综合改革示范试点补助</t>
    </r>
  </si>
  <si>
    <r>
      <rPr>
        <sz val="11"/>
        <rFont val="Times New Roman"/>
        <family val="1"/>
      </rPr>
      <t xml:space="preserve">      </t>
    </r>
    <r>
      <rPr>
        <sz val="11"/>
        <rFont val="宋体"/>
        <family val="0"/>
      </rPr>
      <t>其他农村综合改革</t>
    </r>
  </si>
  <si>
    <r>
      <rPr>
        <sz val="11"/>
        <rFont val="Times New Roman"/>
        <family val="1"/>
      </rPr>
      <t xml:space="preserve">    </t>
    </r>
    <r>
      <rPr>
        <sz val="11"/>
        <rFont val="宋体"/>
        <family val="0"/>
      </rPr>
      <t>普惠金融发展</t>
    </r>
  </si>
  <si>
    <r>
      <rPr>
        <sz val="11"/>
        <rFont val="Times New Roman"/>
        <family val="1"/>
      </rPr>
      <t xml:space="preserve">      </t>
    </r>
    <r>
      <rPr>
        <sz val="11"/>
        <rFont val="宋体"/>
        <family val="0"/>
      </rPr>
      <t>支持农村金融机构</t>
    </r>
  </si>
  <si>
    <r>
      <rPr>
        <sz val="11"/>
        <rFont val="Times New Roman"/>
        <family val="1"/>
      </rPr>
      <t xml:space="preserve">      </t>
    </r>
    <r>
      <rPr>
        <sz val="11"/>
        <rFont val="宋体"/>
        <family val="0"/>
      </rPr>
      <t>涉农贷款增量奖励</t>
    </r>
  </si>
  <si>
    <r>
      <rPr>
        <sz val="11"/>
        <rFont val="Times New Roman"/>
        <family val="1"/>
      </rPr>
      <t xml:space="preserve">      </t>
    </r>
    <r>
      <rPr>
        <sz val="11"/>
        <rFont val="宋体"/>
        <family val="0"/>
      </rPr>
      <t>农业保险保费补贴</t>
    </r>
  </si>
  <si>
    <r>
      <rPr>
        <sz val="11"/>
        <rFont val="Times New Roman"/>
        <family val="1"/>
      </rPr>
      <t xml:space="preserve">      </t>
    </r>
    <r>
      <rPr>
        <sz val="11"/>
        <rFont val="宋体"/>
        <family val="0"/>
      </rPr>
      <t>创业担保贷款贴息</t>
    </r>
  </si>
  <si>
    <r>
      <rPr>
        <sz val="11"/>
        <rFont val="Times New Roman"/>
        <family val="1"/>
      </rPr>
      <t xml:space="preserve">      </t>
    </r>
    <r>
      <rPr>
        <sz val="11"/>
        <rFont val="宋体"/>
        <family val="0"/>
      </rPr>
      <t>补充创业担保贷款基金</t>
    </r>
  </si>
  <si>
    <r>
      <rPr>
        <sz val="11"/>
        <rFont val="Times New Roman"/>
        <family val="1"/>
      </rPr>
      <t xml:space="preserve">      </t>
    </r>
    <r>
      <rPr>
        <sz val="11"/>
        <rFont val="宋体"/>
        <family val="0"/>
      </rPr>
      <t>其他普惠金融发展</t>
    </r>
  </si>
  <si>
    <r>
      <rPr>
        <sz val="11"/>
        <rFont val="Times New Roman"/>
        <family val="1"/>
      </rPr>
      <t xml:space="preserve">    </t>
    </r>
    <r>
      <rPr>
        <sz val="11"/>
        <rFont val="宋体"/>
        <family val="0"/>
      </rPr>
      <t>目标价格补贴</t>
    </r>
  </si>
  <si>
    <r>
      <rPr>
        <sz val="11"/>
        <rFont val="Times New Roman"/>
        <family val="1"/>
      </rPr>
      <t xml:space="preserve">      </t>
    </r>
    <r>
      <rPr>
        <sz val="11"/>
        <rFont val="宋体"/>
        <family val="0"/>
      </rPr>
      <t>棉花目标价格补贴</t>
    </r>
  </si>
  <si>
    <r>
      <rPr>
        <sz val="11"/>
        <rFont val="Times New Roman"/>
        <family val="1"/>
      </rPr>
      <t xml:space="preserve">      </t>
    </r>
    <r>
      <rPr>
        <sz val="11"/>
        <rFont val="宋体"/>
        <family val="0"/>
      </rPr>
      <t>其他目标价格补贴</t>
    </r>
  </si>
  <si>
    <r>
      <rPr>
        <sz val="11"/>
        <rFont val="Times New Roman"/>
        <family val="1"/>
      </rPr>
      <t xml:space="preserve">    </t>
    </r>
    <r>
      <rPr>
        <sz val="11"/>
        <rFont val="宋体"/>
        <family val="0"/>
      </rPr>
      <t>其他农林水</t>
    </r>
  </si>
  <si>
    <r>
      <rPr>
        <sz val="11"/>
        <rFont val="Times New Roman"/>
        <family val="1"/>
      </rPr>
      <t xml:space="preserve">      </t>
    </r>
    <r>
      <rPr>
        <sz val="11"/>
        <rFont val="宋体"/>
        <family val="0"/>
      </rPr>
      <t>化解其他公益性乡村债务</t>
    </r>
  </si>
  <si>
    <r>
      <rPr>
        <sz val="11"/>
        <rFont val="Times New Roman"/>
        <family val="1"/>
      </rPr>
      <t xml:space="preserve">      </t>
    </r>
    <r>
      <rPr>
        <sz val="11"/>
        <rFont val="宋体"/>
        <family val="0"/>
      </rPr>
      <t>其他农林水</t>
    </r>
  </si>
  <si>
    <r>
      <rPr>
        <sz val="11"/>
        <rFont val="Times New Roman"/>
        <family val="1"/>
      </rPr>
      <t xml:space="preserve"> </t>
    </r>
    <r>
      <rPr>
        <sz val="11"/>
        <rFont val="宋体"/>
        <family val="0"/>
      </rPr>
      <t>十三、</t>
    </r>
    <r>
      <rPr>
        <sz val="11"/>
        <rFont val="Times New Roman"/>
        <family val="1"/>
      </rPr>
      <t xml:space="preserve"> </t>
    </r>
    <r>
      <rPr>
        <sz val="11"/>
        <rFont val="宋体"/>
        <family val="0"/>
      </rPr>
      <t>交通运输支出</t>
    </r>
  </si>
  <si>
    <r>
      <rPr>
        <sz val="11"/>
        <rFont val="Times New Roman"/>
        <family val="1"/>
      </rPr>
      <t xml:space="preserve">    </t>
    </r>
    <r>
      <rPr>
        <sz val="11"/>
        <rFont val="宋体"/>
        <family val="0"/>
      </rPr>
      <t>公路水路运输</t>
    </r>
  </si>
  <si>
    <r>
      <rPr>
        <sz val="11"/>
        <rFont val="Times New Roman"/>
        <family val="1"/>
      </rPr>
      <t xml:space="preserve">      </t>
    </r>
    <r>
      <rPr>
        <sz val="11"/>
        <rFont val="宋体"/>
        <family val="0"/>
      </rPr>
      <t>公路建设</t>
    </r>
  </si>
  <si>
    <r>
      <rPr>
        <sz val="11"/>
        <rFont val="Times New Roman"/>
        <family val="1"/>
      </rPr>
      <t xml:space="preserve">      </t>
    </r>
    <r>
      <rPr>
        <sz val="11"/>
        <rFont val="宋体"/>
        <family val="0"/>
      </rPr>
      <t>公路养护</t>
    </r>
  </si>
  <si>
    <r>
      <rPr>
        <sz val="11"/>
        <rFont val="Times New Roman"/>
        <family val="1"/>
      </rPr>
      <t xml:space="preserve">      </t>
    </r>
    <r>
      <rPr>
        <sz val="11"/>
        <rFont val="宋体"/>
        <family val="0"/>
      </rPr>
      <t>交通运输信息化建设</t>
    </r>
  </si>
  <si>
    <r>
      <rPr>
        <sz val="11"/>
        <rFont val="Times New Roman"/>
        <family val="1"/>
      </rPr>
      <t xml:space="preserve">      </t>
    </r>
    <r>
      <rPr>
        <sz val="11"/>
        <rFont val="宋体"/>
        <family val="0"/>
      </rPr>
      <t>公路和运输安全</t>
    </r>
  </si>
  <si>
    <r>
      <rPr>
        <sz val="11"/>
        <rFont val="Times New Roman"/>
        <family val="1"/>
      </rPr>
      <t xml:space="preserve">      </t>
    </r>
    <r>
      <rPr>
        <sz val="11"/>
        <rFont val="宋体"/>
        <family val="0"/>
      </rPr>
      <t>公路还贷专项</t>
    </r>
  </si>
  <si>
    <r>
      <rPr>
        <sz val="11"/>
        <rFont val="Times New Roman"/>
        <family val="1"/>
      </rPr>
      <t xml:space="preserve">      </t>
    </r>
    <r>
      <rPr>
        <sz val="11"/>
        <rFont val="宋体"/>
        <family val="0"/>
      </rPr>
      <t>公路运输管理</t>
    </r>
  </si>
  <si>
    <r>
      <rPr>
        <sz val="11"/>
        <rFont val="Times New Roman"/>
        <family val="1"/>
      </rPr>
      <t xml:space="preserve">      </t>
    </r>
    <r>
      <rPr>
        <sz val="11"/>
        <rFont val="宋体"/>
        <family val="0"/>
      </rPr>
      <t>公路和运输技术标准化建设</t>
    </r>
  </si>
  <si>
    <r>
      <rPr>
        <sz val="11"/>
        <rFont val="Times New Roman"/>
        <family val="1"/>
      </rPr>
      <t xml:space="preserve">      </t>
    </r>
    <r>
      <rPr>
        <sz val="11"/>
        <rFont val="宋体"/>
        <family val="0"/>
      </rPr>
      <t>港口设施</t>
    </r>
  </si>
  <si>
    <r>
      <rPr>
        <sz val="11"/>
        <rFont val="Times New Roman"/>
        <family val="1"/>
      </rPr>
      <t xml:space="preserve">      </t>
    </r>
    <r>
      <rPr>
        <sz val="11"/>
        <rFont val="宋体"/>
        <family val="0"/>
      </rPr>
      <t>航道维护</t>
    </r>
  </si>
  <si>
    <r>
      <rPr>
        <sz val="11"/>
        <rFont val="Times New Roman"/>
        <family val="1"/>
      </rPr>
      <t xml:space="preserve">      </t>
    </r>
    <r>
      <rPr>
        <sz val="11"/>
        <rFont val="宋体"/>
        <family val="0"/>
      </rPr>
      <t>船舶检验</t>
    </r>
  </si>
  <si>
    <r>
      <rPr>
        <sz val="11"/>
        <rFont val="Times New Roman"/>
        <family val="1"/>
      </rPr>
      <t xml:space="preserve">      </t>
    </r>
    <r>
      <rPr>
        <sz val="11"/>
        <rFont val="宋体"/>
        <family val="0"/>
      </rPr>
      <t>救助打捞</t>
    </r>
  </si>
  <si>
    <r>
      <rPr>
        <sz val="11"/>
        <rFont val="Times New Roman"/>
        <family val="1"/>
      </rPr>
      <t xml:space="preserve">      </t>
    </r>
    <r>
      <rPr>
        <sz val="11"/>
        <rFont val="宋体"/>
        <family val="0"/>
      </rPr>
      <t>内河运输</t>
    </r>
  </si>
  <si>
    <r>
      <rPr>
        <sz val="11"/>
        <rFont val="Times New Roman"/>
        <family val="1"/>
      </rPr>
      <t xml:space="preserve">      </t>
    </r>
    <r>
      <rPr>
        <sz val="11"/>
        <rFont val="宋体"/>
        <family val="0"/>
      </rPr>
      <t>远洋运输</t>
    </r>
  </si>
  <si>
    <r>
      <rPr>
        <sz val="11"/>
        <rFont val="Times New Roman"/>
        <family val="1"/>
      </rPr>
      <t xml:space="preserve">      </t>
    </r>
    <r>
      <rPr>
        <sz val="11"/>
        <rFont val="宋体"/>
        <family val="0"/>
      </rPr>
      <t>海事管理</t>
    </r>
  </si>
  <si>
    <r>
      <rPr>
        <sz val="11"/>
        <rFont val="Times New Roman"/>
        <family val="1"/>
      </rPr>
      <t xml:space="preserve">      </t>
    </r>
    <r>
      <rPr>
        <sz val="11"/>
        <rFont val="宋体"/>
        <family val="0"/>
      </rPr>
      <t>航标事业发展</t>
    </r>
  </si>
  <si>
    <r>
      <rPr>
        <sz val="11"/>
        <rFont val="Times New Roman"/>
        <family val="1"/>
      </rPr>
      <t xml:space="preserve">      </t>
    </r>
    <r>
      <rPr>
        <sz val="11"/>
        <rFont val="宋体"/>
        <family val="0"/>
      </rPr>
      <t>水路运输管理</t>
    </r>
  </si>
  <si>
    <r>
      <rPr>
        <sz val="11"/>
        <rFont val="Times New Roman"/>
        <family val="1"/>
      </rPr>
      <t xml:space="preserve">      </t>
    </r>
    <r>
      <rPr>
        <sz val="11"/>
        <rFont val="宋体"/>
        <family val="0"/>
      </rPr>
      <t>口岸建设</t>
    </r>
  </si>
  <si>
    <r>
      <rPr>
        <sz val="11"/>
        <rFont val="Times New Roman"/>
        <family val="1"/>
      </rPr>
      <t xml:space="preserve">      </t>
    </r>
    <r>
      <rPr>
        <sz val="11"/>
        <rFont val="宋体"/>
        <family val="0"/>
      </rPr>
      <t>取消政府还贷二级公路收费专项</t>
    </r>
  </si>
  <si>
    <r>
      <rPr>
        <sz val="11"/>
        <rFont val="Times New Roman"/>
        <family val="1"/>
      </rPr>
      <t xml:space="preserve">      </t>
    </r>
    <r>
      <rPr>
        <sz val="11"/>
        <rFont val="宋体"/>
        <family val="0"/>
      </rPr>
      <t>其他公路水路运输</t>
    </r>
  </si>
  <si>
    <r>
      <rPr>
        <sz val="11"/>
        <rFont val="Times New Roman"/>
        <family val="1"/>
      </rPr>
      <t xml:space="preserve">    </t>
    </r>
    <r>
      <rPr>
        <sz val="11"/>
        <rFont val="宋体"/>
        <family val="0"/>
      </rPr>
      <t>铁路运输</t>
    </r>
  </si>
  <si>
    <r>
      <rPr>
        <sz val="11"/>
        <rFont val="Times New Roman"/>
        <family val="1"/>
      </rPr>
      <t xml:space="preserve">      </t>
    </r>
    <r>
      <rPr>
        <sz val="11"/>
        <rFont val="宋体"/>
        <family val="0"/>
      </rPr>
      <t>铁路路网建设</t>
    </r>
  </si>
  <si>
    <r>
      <rPr>
        <sz val="11"/>
        <rFont val="Times New Roman"/>
        <family val="1"/>
      </rPr>
      <t xml:space="preserve">      </t>
    </r>
    <r>
      <rPr>
        <sz val="11"/>
        <rFont val="宋体"/>
        <family val="0"/>
      </rPr>
      <t>铁路还贷专项</t>
    </r>
  </si>
  <si>
    <r>
      <rPr>
        <sz val="11"/>
        <rFont val="Times New Roman"/>
        <family val="1"/>
      </rPr>
      <t xml:space="preserve">      </t>
    </r>
    <r>
      <rPr>
        <sz val="11"/>
        <rFont val="宋体"/>
        <family val="0"/>
      </rPr>
      <t>铁路安全</t>
    </r>
  </si>
  <si>
    <r>
      <rPr>
        <sz val="11"/>
        <rFont val="Times New Roman"/>
        <family val="1"/>
      </rPr>
      <t xml:space="preserve">      </t>
    </r>
    <r>
      <rPr>
        <sz val="11"/>
        <rFont val="宋体"/>
        <family val="0"/>
      </rPr>
      <t>铁路专项运输</t>
    </r>
  </si>
  <si>
    <r>
      <rPr>
        <sz val="11"/>
        <rFont val="Times New Roman"/>
        <family val="1"/>
      </rPr>
      <t xml:space="preserve">      </t>
    </r>
    <r>
      <rPr>
        <sz val="11"/>
        <rFont val="宋体"/>
        <family val="0"/>
      </rPr>
      <t>行业监管</t>
    </r>
  </si>
  <si>
    <r>
      <rPr>
        <sz val="11"/>
        <rFont val="Times New Roman"/>
        <family val="1"/>
      </rPr>
      <t xml:space="preserve">      </t>
    </r>
    <r>
      <rPr>
        <sz val="11"/>
        <rFont val="宋体"/>
        <family val="0"/>
      </rPr>
      <t>其他铁路运输</t>
    </r>
  </si>
  <si>
    <r>
      <rPr>
        <sz val="11"/>
        <rFont val="Times New Roman"/>
        <family val="1"/>
      </rPr>
      <t xml:space="preserve">    </t>
    </r>
    <r>
      <rPr>
        <sz val="11"/>
        <rFont val="宋体"/>
        <family val="0"/>
      </rPr>
      <t>民用航空运输</t>
    </r>
  </si>
  <si>
    <r>
      <rPr>
        <sz val="11"/>
        <rFont val="Times New Roman"/>
        <family val="1"/>
      </rPr>
      <t xml:space="preserve">      </t>
    </r>
    <r>
      <rPr>
        <sz val="11"/>
        <rFont val="宋体"/>
        <family val="0"/>
      </rPr>
      <t>机场建设</t>
    </r>
  </si>
  <si>
    <r>
      <rPr>
        <sz val="11"/>
        <rFont val="Times New Roman"/>
        <family val="1"/>
      </rPr>
      <t xml:space="preserve">      </t>
    </r>
    <r>
      <rPr>
        <sz val="11"/>
        <rFont val="宋体"/>
        <family val="0"/>
      </rPr>
      <t>空管系统建设</t>
    </r>
  </si>
  <si>
    <r>
      <rPr>
        <sz val="11"/>
        <rFont val="Times New Roman"/>
        <family val="1"/>
      </rPr>
      <t xml:space="preserve">      </t>
    </r>
    <r>
      <rPr>
        <sz val="11"/>
        <rFont val="宋体"/>
        <family val="0"/>
      </rPr>
      <t>民航还贷专项</t>
    </r>
  </si>
  <si>
    <r>
      <rPr>
        <sz val="11"/>
        <rFont val="Times New Roman"/>
        <family val="1"/>
      </rPr>
      <t xml:space="preserve">      </t>
    </r>
    <r>
      <rPr>
        <sz val="11"/>
        <rFont val="宋体"/>
        <family val="0"/>
      </rPr>
      <t>民用航空安全</t>
    </r>
  </si>
  <si>
    <r>
      <rPr>
        <sz val="11"/>
        <rFont val="Times New Roman"/>
        <family val="1"/>
      </rPr>
      <t xml:space="preserve">      </t>
    </r>
    <r>
      <rPr>
        <sz val="11"/>
        <rFont val="宋体"/>
        <family val="0"/>
      </rPr>
      <t>民航专项运输</t>
    </r>
  </si>
  <si>
    <r>
      <rPr>
        <sz val="11"/>
        <rFont val="Times New Roman"/>
        <family val="1"/>
      </rPr>
      <t xml:space="preserve">      </t>
    </r>
    <r>
      <rPr>
        <sz val="11"/>
        <rFont val="宋体"/>
        <family val="0"/>
      </rPr>
      <t>其他民用航空运输</t>
    </r>
  </si>
  <si>
    <r>
      <rPr>
        <sz val="11"/>
        <rFont val="Times New Roman"/>
        <family val="1"/>
      </rPr>
      <t xml:space="preserve">    </t>
    </r>
    <r>
      <rPr>
        <sz val="11"/>
        <rFont val="宋体"/>
        <family val="0"/>
      </rPr>
      <t>成品油价格改革对交通运输的补贴</t>
    </r>
  </si>
  <si>
    <r>
      <rPr>
        <sz val="11"/>
        <rFont val="Times New Roman"/>
        <family val="1"/>
      </rPr>
      <t xml:space="preserve">      </t>
    </r>
    <r>
      <rPr>
        <sz val="11"/>
        <rFont val="宋体"/>
        <family val="0"/>
      </rPr>
      <t>对城市公交的补贴</t>
    </r>
  </si>
  <si>
    <r>
      <rPr>
        <sz val="11"/>
        <rFont val="Times New Roman"/>
        <family val="1"/>
      </rPr>
      <t xml:space="preserve">      </t>
    </r>
    <r>
      <rPr>
        <sz val="11"/>
        <rFont val="宋体"/>
        <family val="0"/>
      </rPr>
      <t>对农村道路客运的补贴</t>
    </r>
  </si>
  <si>
    <r>
      <rPr>
        <sz val="11"/>
        <rFont val="Times New Roman"/>
        <family val="1"/>
      </rPr>
      <t xml:space="preserve">      </t>
    </r>
    <r>
      <rPr>
        <sz val="11"/>
        <rFont val="宋体"/>
        <family val="0"/>
      </rPr>
      <t>对出租车的补贴</t>
    </r>
  </si>
  <si>
    <r>
      <rPr>
        <sz val="11"/>
        <rFont val="Times New Roman"/>
        <family val="1"/>
      </rPr>
      <t xml:space="preserve">      </t>
    </r>
    <r>
      <rPr>
        <sz val="11"/>
        <rFont val="宋体"/>
        <family val="0"/>
      </rPr>
      <t>成品油价格改革补贴其他</t>
    </r>
  </si>
  <si>
    <r>
      <rPr>
        <sz val="11"/>
        <rFont val="Times New Roman"/>
        <family val="1"/>
      </rPr>
      <t xml:space="preserve">    </t>
    </r>
    <r>
      <rPr>
        <sz val="11"/>
        <rFont val="宋体"/>
        <family val="0"/>
      </rPr>
      <t>邮政业</t>
    </r>
  </si>
  <si>
    <r>
      <rPr>
        <sz val="11"/>
        <rFont val="Times New Roman"/>
        <family val="1"/>
      </rPr>
      <t xml:space="preserve">      </t>
    </r>
    <r>
      <rPr>
        <sz val="11"/>
        <rFont val="宋体"/>
        <family val="0"/>
      </rPr>
      <t>邮政普遍服务与特殊服务</t>
    </r>
  </si>
  <si>
    <r>
      <rPr>
        <sz val="11"/>
        <rFont val="Times New Roman"/>
        <family val="1"/>
      </rPr>
      <t xml:space="preserve">      </t>
    </r>
    <r>
      <rPr>
        <sz val="11"/>
        <rFont val="宋体"/>
        <family val="0"/>
      </rPr>
      <t>其他邮政业</t>
    </r>
  </si>
  <si>
    <r>
      <rPr>
        <sz val="11"/>
        <rFont val="Times New Roman"/>
        <family val="1"/>
      </rPr>
      <t xml:space="preserve">    </t>
    </r>
    <r>
      <rPr>
        <sz val="11"/>
        <rFont val="宋体"/>
        <family val="0"/>
      </rPr>
      <t>车辆购置税</t>
    </r>
  </si>
  <si>
    <r>
      <rPr>
        <sz val="11"/>
        <rFont val="Times New Roman"/>
        <family val="1"/>
      </rPr>
      <t xml:space="preserve">      </t>
    </r>
    <r>
      <rPr>
        <sz val="11"/>
        <rFont val="宋体"/>
        <family val="0"/>
      </rPr>
      <t>车辆购置税用于公路等基础设施建设</t>
    </r>
  </si>
  <si>
    <r>
      <rPr>
        <sz val="11"/>
        <rFont val="Times New Roman"/>
        <family val="1"/>
      </rPr>
      <t xml:space="preserve">      </t>
    </r>
    <r>
      <rPr>
        <sz val="11"/>
        <rFont val="宋体"/>
        <family val="0"/>
      </rPr>
      <t>车辆购置税用于农村公路建设</t>
    </r>
  </si>
  <si>
    <r>
      <rPr>
        <sz val="11"/>
        <rFont val="Times New Roman"/>
        <family val="1"/>
      </rPr>
      <t xml:space="preserve">      </t>
    </r>
    <r>
      <rPr>
        <sz val="11"/>
        <rFont val="宋体"/>
        <family val="0"/>
      </rPr>
      <t>车辆购置税用于老旧汽车报废更新补贴</t>
    </r>
  </si>
  <si>
    <r>
      <rPr>
        <sz val="11"/>
        <rFont val="Times New Roman"/>
        <family val="1"/>
      </rPr>
      <t xml:space="preserve">      </t>
    </r>
    <r>
      <rPr>
        <sz val="11"/>
        <rFont val="宋体"/>
        <family val="0"/>
      </rPr>
      <t>车辆购置税其他</t>
    </r>
  </si>
  <si>
    <r>
      <rPr>
        <sz val="11"/>
        <rFont val="Times New Roman"/>
        <family val="1"/>
      </rPr>
      <t xml:space="preserve">    </t>
    </r>
    <r>
      <rPr>
        <sz val="11"/>
        <rFont val="宋体"/>
        <family val="0"/>
      </rPr>
      <t>其他交通运输</t>
    </r>
  </si>
  <si>
    <r>
      <rPr>
        <sz val="11"/>
        <rFont val="Times New Roman"/>
        <family val="1"/>
      </rPr>
      <t xml:space="preserve">      </t>
    </r>
    <r>
      <rPr>
        <sz val="11"/>
        <rFont val="宋体"/>
        <family val="0"/>
      </rPr>
      <t>公共交通运营补助</t>
    </r>
  </si>
  <si>
    <r>
      <rPr>
        <sz val="11"/>
        <rFont val="Times New Roman"/>
        <family val="1"/>
      </rPr>
      <t xml:space="preserve">      </t>
    </r>
    <r>
      <rPr>
        <sz val="11"/>
        <rFont val="宋体"/>
        <family val="0"/>
      </rPr>
      <t>其他交通运输</t>
    </r>
  </si>
  <si>
    <r>
      <rPr>
        <sz val="11"/>
        <rFont val="Times New Roman"/>
        <family val="1"/>
      </rPr>
      <t xml:space="preserve">  </t>
    </r>
    <r>
      <rPr>
        <sz val="11"/>
        <rFont val="宋体"/>
        <family val="0"/>
      </rPr>
      <t>十四、资源勘探信息等支出</t>
    </r>
  </si>
  <si>
    <r>
      <rPr>
        <sz val="11"/>
        <rFont val="Times New Roman"/>
        <family val="1"/>
      </rPr>
      <t xml:space="preserve">    </t>
    </r>
    <r>
      <rPr>
        <sz val="11"/>
        <rFont val="宋体"/>
        <family val="0"/>
      </rPr>
      <t>资源勘探开发</t>
    </r>
  </si>
  <si>
    <r>
      <rPr>
        <sz val="11"/>
        <rFont val="Times New Roman"/>
        <family val="1"/>
      </rPr>
      <t xml:space="preserve">      </t>
    </r>
    <r>
      <rPr>
        <sz val="11"/>
        <rFont val="宋体"/>
        <family val="0"/>
      </rPr>
      <t>煤炭勘探开采和洗选</t>
    </r>
  </si>
  <si>
    <r>
      <rPr>
        <sz val="11"/>
        <rFont val="Times New Roman"/>
        <family val="1"/>
      </rPr>
      <t xml:space="preserve">      </t>
    </r>
    <r>
      <rPr>
        <sz val="11"/>
        <rFont val="宋体"/>
        <family val="0"/>
      </rPr>
      <t>石油和天然气勘探开采</t>
    </r>
  </si>
  <si>
    <r>
      <rPr>
        <sz val="11"/>
        <rFont val="Times New Roman"/>
        <family val="1"/>
      </rPr>
      <t xml:space="preserve">      </t>
    </r>
    <r>
      <rPr>
        <sz val="11"/>
        <rFont val="宋体"/>
        <family val="0"/>
      </rPr>
      <t>黑色金属矿勘探和采选</t>
    </r>
  </si>
  <si>
    <r>
      <rPr>
        <sz val="11"/>
        <rFont val="Times New Roman"/>
        <family val="1"/>
      </rPr>
      <t xml:space="preserve">      </t>
    </r>
    <r>
      <rPr>
        <sz val="11"/>
        <rFont val="宋体"/>
        <family val="0"/>
      </rPr>
      <t>有色金属矿勘探和采选</t>
    </r>
  </si>
  <si>
    <r>
      <rPr>
        <sz val="11"/>
        <rFont val="Times New Roman"/>
        <family val="1"/>
      </rPr>
      <t xml:space="preserve">      </t>
    </r>
    <r>
      <rPr>
        <sz val="11"/>
        <rFont val="宋体"/>
        <family val="0"/>
      </rPr>
      <t>非金属矿勘探和采选</t>
    </r>
  </si>
  <si>
    <r>
      <rPr>
        <sz val="11"/>
        <rFont val="Times New Roman"/>
        <family val="1"/>
      </rPr>
      <t xml:space="preserve">      </t>
    </r>
    <r>
      <rPr>
        <sz val="11"/>
        <rFont val="宋体"/>
        <family val="0"/>
      </rPr>
      <t>其他资源勘探业</t>
    </r>
  </si>
  <si>
    <r>
      <rPr>
        <sz val="11"/>
        <rFont val="Times New Roman"/>
        <family val="1"/>
      </rPr>
      <t xml:space="preserve">    </t>
    </r>
    <r>
      <rPr>
        <sz val="11"/>
        <rFont val="宋体"/>
        <family val="0"/>
      </rPr>
      <t>制造业</t>
    </r>
  </si>
  <si>
    <r>
      <rPr>
        <sz val="11"/>
        <rFont val="Times New Roman"/>
        <family val="1"/>
      </rPr>
      <t xml:space="preserve">      </t>
    </r>
    <r>
      <rPr>
        <sz val="11"/>
        <rFont val="宋体"/>
        <family val="0"/>
      </rPr>
      <t>纺织业</t>
    </r>
  </si>
  <si>
    <r>
      <rPr>
        <sz val="11"/>
        <rFont val="Times New Roman"/>
        <family val="1"/>
      </rPr>
      <t xml:space="preserve">      </t>
    </r>
    <r>
      <rPr>
        <sz val="11"/>
        <rFont val="宋体"/>
        <family val="0"/>
      </rPr>
      <t>医药制造业</t>
    </r>
  </si>
  <si>
    <r>
      <rPr>
        <sz val="11"/>
        <rFont val="Times New Roman"/>
        <family val="1"/>
      </rPr>
      <t xml:space="preserve">      </t>
    </r>
    <r>
      <rPr>
        <sz val="11"/>
        <rFont val="宋体"/>
        <family val="0"/>
      </rPr>
      <t>非金属矿物制品业</t>
    </r>
  </si>
  <si>
    <r>
      <rPr>
        <sz val="11"/>
        <rFont val="Times New Roman"/>
        <family val="1"/>
      </rPr>
      <t xml:space="preserve">      </t>
    </r>
    <r>
      <rPr>
        <sz val="11"/>
        <rFont val="宋体"/>
        <family val="0"/>
      </rPr>
      <t>通信设备、计算机及其他电子设备制造业</t>
    </r>
  </si>
  <si>
    <r>
      <rPr>
        <sz val="11"/>
        <rFont val="Times New Roman"/>
        <family val="1"/>
      </rPr>
      <t xml:space="preserve">      </t>
    </r>
    <r>
      <rPr>
        <sz val="11"/>
        <rFont val="宋体"/>
        <family val="0"/>
      </rPr>
      <t>交通运输设备制造业</t>
    </r>
  </si>
  <si>
    <r>
      <rPr>
        <sz val="11"/>
        <rFont val="Times New Roman"/>
        <family val="1"/>
      </rPr>
      <t xml:space="preserve">      </t>
    </r>
    <r>
      <rPr>
        <sz val="11"/>
        <rFont val="宋体"/>
        <family val="0"/>
      </rPr>
      <t>电气机械及器材制造业</t>
    </r>
  </si>
  <si>
    <r>
      <rPr>
        <sz val="11"/>
        <rFont val="Times New Roman"/>
        <family val="1"/>
      </rPr>
      <t xml:space="preserve">      </t>
    </r>
    <r>
      <rPr>
        <sz val="11"/>
        <rFont val="宋体"/>
        <family val="0"/>
      </rPr>
      <t>工艺品及其他制造业</t>
    </r>
  </si>
  <si>
    <r>
      <rPr>
        <sz val="11"/>
        <rFont val="Times New Roman"/>
        <family val="1"/>
      </rPr>
      <t xml:space="preserve">      </t>
    </r>
    <r>
      <rPr>
        <sz val="11"/>
        <rFont val="宋体"/>
        <family val="0"/>
      </rPr>
      <t>石油加工、炼焦及核燃料加工业</t>
    </r>
  </si>
  <si>
    <r>
      <rPr>
        <sz val="11"/>
        <rFont val="Times New Roman"/>
        <family val="1"/>
      </rPr>
      <t xml:space="preserve">      </t>
    </r>
    <r>
      <rPr>
        <sz val="11"/>
        <rFont val="宋体"/>
        <family val="0"/>
      </rPr>
      <t>化学原料及化学制品制造业</t>
    </r>
  </si>
  <si>
    <r>
      <rPr>
        <sz val="11"/>
        <rFont val="Times New Roman"/>
        <family val="1"/>
      </rPr>
      <t xml:space="preserve">      </t>
    </r>
    <r>
      <rPr>
        <sz val="11"/>
        <rFont val="宋体"/>
        <family val="0"/>
      </rPr>
      <t>黑色金属冶炼及压延加工业</t>
    </r>
  </si>
  <si>
    <r>
      <rPr>
        <sz val="11"/>
        <rFont val="Times New Roman"/>
        <family val="1"/>
      </rPr>
      <t xml:space="preserve">      </t>
    </r>
    <r>
      <rPr>
        <sz val="11"/>
        <rFont val="宋体"/>
        <family val="0"/>
      </rPr>
      <t>有色金属冶炼及压延加工业</t>
    </r>
  </si>
  <si>
    <r>
      <rPr>
        <sz val="11"/>
        <rFont val="Times New Roman"/>
        <family val="1"/>
      </rPr>
      <t xml:space="preserve">      </t>
    </r>
    <r>
      <rPr>
        <sz val="11"/>
        <rFont val="宋体"/>
        <family val="0"/>
      </rPr>
      <t>其他制造业</t>
    </r>
  </si>
  <si>
    <r>
      <rPr>
        <sz val="11"/>
        <rFont val="Times New Roman"/>
        <family val="1"/>
      </rPr>
      <t xml:space="preserve">    </t>
    </r>
    <r>
      <rPr>
        <sz val="11"/>
        <rFont val="宋体"/>
        <family val="0"/>
      </rPr>
      <t>建筑业</t>
    </r>
  </si>
  <si>
    <r>
      <rPr>
        <sz val="11"/>
        <rFont val="Times New Roman"/>
        <family val="1"/>
      </rPr>
      <t xml:space="preserve">      </t>
    </r>
    <r>
      <rPr>
        <sz val="11"/>
        <rFont val="宋体"/>
        <family val="0"/>
      </rPr>
      <t>其他建筑业</t>
    </r>
  </si>
  <si>
    <r>
      <rPr>
        <sz val="11"/>
        <rFont val="Times New Roman"/>
        <family val="1"/>
      </rPr>
      <t xml:space="preserve">    </t>
    </r>
    <r>
      <rPr>
        <sz val="11"/>
        <rFont val="宋体"/>
        <family val="0"/>
      </rPr>
      <t>工业和信息产业监管</t>
    </r>
  </si>
  <si>
    <r>
      <rPr>
        <sz val="11"/>
        <rFont val="Times New Roman"/>
        <family val="1"/>
      </rPr>
      <t xml:space="preserve">      </t>
    </r>
    <r>
      <rPr>
        <sz val="11"/>
        <rFont val="宋体"/>
        <family val="0"/>
      </rPr>
      <t>战备应急</t>
    </r>
  </si>
  <si>
    <r>
      <rPr>
        <sz val="11"/>
        <rFont val="Times New Roman"/>
        <family val="1"/>
      </rPr>
      <t xml:space="preserve">      </t>
    </r>
    <r>
      <rPr>
        <sz val="11"/>
        <rFont val="宋体"/>
        <family val="0"/>
      </rPr>
      <t>信息安全建设</t>
    </r>
  </si>
  <si>
    <r>
      <rPr>
        <sz val="11"/>
        <rFont val="Times New Roman"/>
        <family val="1"/>
      </rPr>
      <t xml:space="preserve">      </t>
    </r>
    <r>
      <rPr>
        <sz val="11"/>
        <rFont val="宋体"/>
        <family val="0"/>
      </rPr>
      <t>专用通信</t>
    </r>
  </si>
  <si>
    <r>
      <rPr>
        <sz val="11"/>
        <rFont val="Times New Roman"/>
        <family val="1"/>
      </rPr>
      <t xml:space="preserve">      </t>
    </r>
    <r>
      <rPr>
        <sz val="11"/>
        <rFont val="宋体"/>
        <family val="0"/>
      </rPr>
      <t>无线电监管</t>
    </r>
  </si>
  <si>
    <r>
      <rPr>
        <sz val="11"/>
        <rFont val="Times New Roman"/>
        <family val="1"/>
      </rPr>
      <t xml:space="preserve">      </t>
    </r>
    <r>
      <rPr>
        <sz val="11"/>
        <rFont val="宋体"/>
        <family val="0"/>
      </rPr>
      <t>工业和信息产业战略研究与标准制定</t>
    </r>
  </si>
  <si>
    <r>
      <rPr>
        <sz val="11"/>
        <rFont val="Times New Roman"/>
        <family val="1"/>
      </rPr>
      <t xml:space="preserve">      </t>
    </r>
    <r>
      <rPr>
        <sz val="11"/>
        <rFont val="宋体"/>
        <family val="0"/>
      </rPr>
      <t>工业和信息产业支持</t>
    </r>
  </si>
  <si>
    <r>
      <rPr>
        <sz val="11"/>
        <rFont val="Times New Roman"/>
        <family val="1"/>
      </rPr>
      <t xml:space="preserve">      </t>
    </r>
    <r>
      <rPr>
        <sz val="11"/>
        <rFont val="宋体"/>
        <family val="0"/>
      </rPr>
      <t>电子专项工程</t>
    </r>
  </si>
  <si>
    <r>
      <rPr>
        <sz val="11"/>
        <rFont val="Times New Roman"/>
        <family val="1"/>
      </rPr>
      <t xml:space="preserve">      </t>
    </r>
    <r>
      <rPr>
        <sz val="11"/>
        <rFont val="宋体"/>
        <family val="0"/>
      </rPr>
      <t>技术基础研究</t>
    </r>
  </si>
  <si>
    <r>
      <rPr>
        <sz val="11"/>
        <rFont val="Times New Roman"/>
        <family val="1"/>
      </rPr>
      <t xml:space="preserve">      </t>
    </r>
    <r>
      <rPr>
        <sz val="11"/>
        <rFont val="宋体"/>
        <family val="0"/>
      </rPr>
      <t>其他工业和信息产业监管</t>
    </r>
  </si>
  <si>
    <r>
      <rPr>
        <sz val="11"/>
        <rFont val="Times New Roman"/>
        <family val="1"/>
      </rPr>
      <t xml:space="preserve">    </t>
    </r>
    <r>
      <rPr>
        <sz val="11"/>
        <rFont val="宋体"/>
        <family val="0"/>
      </rPr>
      <t>国有资产监管</t>
    </r>
  </si>
  <si>
    <r>
      <rPr>
        <sz val="11"/>
        <rFont val="Times New Roman"/>
        <family val="1"/>
      </rPr>
      <t xml:space="preserve">      </t>
    </r>
    <r>
      <rPr>
        <sz val="11"/>
        <rFont val="宋体"/>
        <family val="0"/>
      </rPr>
      <t>国有企业监事会专项</t>
    </r>
  </si>
  <si>
    <r>
      <rPr>
        <sz val="11"/>
        <rFont val="Times New Roman"/>
        <family val="1"/>
      </rPr>
      <t xml:space="preserve">      </t>
    </r>
    <r>
      <rPr>
        <sz val="11"/>
        <rFont val="宋体"/>
        <family val="0"/>
      </rPr>
      <t>中央企业专项管理</t>
    </r>
  </si>
  <si>
    <r>
      <rPr>
        <sz val="11"/>
        <rFont val="Times New Roman"/>
        <family val="1"/>
      </rPr>
      <t xml:space="preserve">      </t>
    </r>
    <r>
      <rPr>
        <sz val="11"/>
        <rFont val="宋体"/>
        <family val="0"/>
      </rPr>
      <t>其他国有资产监管</t>
    </r>
  </si>
  <si>
    <r>
      <rPr>
        <sz val="11"/>
        <rFont val="Times New Roman"/>
        <family val="1"/>
      </rPr>
      <t xml:space="preserve">    </t>
    </r>
    <r>
      <rPr>
        <sz val="11"/>
        <rFont val="宋体"/>
        <family val="0"/>
      </rPr>
      <t>支持中小企业发展和管理</t>
    </r>
  </si>
  <si>
    <r>
      <rPr>
        <sz val="11"/>
        <rFont val="Times New Roman"/>
        <family val="1"/>
      </rPr>
      <t xml:space="preserve">      </t>
    </r>
    <r>
      <rPr>
        <sz val="11"/>
        <rFont val="宋体"/>
        <family val="0"/>
      </rPr>
      <t>科技型中小企业技术创新基金</t>
    </r>
  </si>
  <si>
    <r>
      <rPr>
        <sz val="11"/>
        <rFont val="Times New Roman"/>
        <family val="1"/>
      </rPr>
      <t xml:space="preserve">      </t>
    </r>
    <r>
      <rPr>
        <sz val="11"/>
        <rFont val="宋体"/>
        <family val="0"/>
      </rPr>
      <t>中小企业发展专项</t>
    </r>
  </si>
  <si>
    <r>
      <rPr>
        <sz val="11"/>
        <rFont val="Times New Roman"/>
        <family val="1"/>
      </rPr>
      <t xml:space="preserve">      </t>
    </r>
    <r>
      <rPr>
        <sz val="11"/>
        <rFont val="宋体"/>
        <family val="0"/>
      </rPr>
      <t>其他支持中小企业发展和管理</t>
    </r>
  </si>
  <si>
    <r>
      <rPr>
        <sz val="11"/>
        <rFont val="Times New Roman"/>
        <family val="1"/>
      </rPr>
      <t xml:space="preserve">    </t>
    </r>
    <r>
      <rPr>
        <sz val="11"/>
        <rFont val="宋体"/>
        <family val="0"/>
      </rPr>
      <t>其他资源勘探信息等</t>
    </r>
  </si>
  <si>
    <r>
      <rPr>
        <sz val="11"/>
        <rFont val="Times New Roman"/>
        <family val="1"/>
      </rPr>
      <t xml:space="preserve">      </t>
    </r>
    <r>
      <rPr>
        <sz val="11"/>
        <rFont val="宋体"/>
        <family val="0"/>
      </rPr>
      <t>黄金事务</t>
    </r>
  </si>
  <si>
    <r>
      <rPr>
        <sz val="11"/>
        <rFont val="Times New Roman"/>
        <family val="1"/>
      </rPr>
      <t xml:space="preserve">      </t>
    </r>
    <r>
      <rPr>
        <sz val="11"/>
        <rFont val="宋体"/>
        <family val="0"/>
      </rPr>
      <t>技术改造</t>
    </r>
  </si>
  <si>
    <r>
      <rPr>
        <sz val="11"/>
        <rFont val="Times New Roman"/>
        <family val="1"/>
      </rPr>
      <t xml:space="preserve">      </t>
    </r>
    <r>
      <rPr>
        <sz val="11"/>
        <rFont val="宋体"/>
        <family val="0"/>
      </rPr>
      <t>中药材扶持资金</t>
    </r>
  </si>
  <si>
    <r>
      <rPr>
        <sz val="11"/>
        <rFont val="Times New Roman"/>
        <family val="1"/>
      </rPr>
      <t xml:space="preserve">      </t>
    </r>
    <r>
      <rPr>
        <sz val="11"/>
        <rFont val="宋体"/>
        <family val="0"/>
      </rPr>
      <t>重点产业振兴和技术改造项目贷款贴息</t>
    </r>
  </si>
  <si>
    <r>
      <rPr>
        <sz val="11"/>
        <rFont val="Times New Roman"/>
        <family val="1"/>
      </rPr>
      <t xml:space="preserve">      </t>
    </r>
    <r>
      <rPr>
        <sz val="11"/>
        <rFont val="宋体"/>
        <family val="0"/>
      </rPr>
      <t>其他资源勘探信息等</t>
    </r>
  </si>
  <si>
    <r>
      <rPr>
        <sz val="11"/>
        <rFont val="Times New Roman"/>
        <family val="1"/>
      </rPr>
      <t xml:space="preserve">  </t>
    </r>
    <r>
      <rPr>
        <sz val="11"/>
        <rFont val="宋体"/>
        <family val="0"/>
      </rPr>
      <t>十五、商业服务业等支出</t>
    </r>
  </si>
  <si>
    <r>
      <rPr>
        <sz val="11"/>
        <rFont val="Times New Roman"/>
        <family val="1"/>
      </rPr>
      <t xml:space="preserve">    </t>
    </r>
    <r>
      <rPr>
        <sz val="11"/>
        <rFont val="宋体"/>
        <family val="0"/>
      </rPr>
      <t>商业流通事务</t>
    </r>
  </si>
  <si>
    <r>
      <rPr>
        <sz val="11"/>
        <rFont val="Times New Roman"/>
        <family val="1"/>
      </rPr>
      <t xml:space="preserve">      </t>
    </r>
    <r>
      <rPr>
        <sz val="11"/>
        <rFont val="宋体"/>
        <family val="0"/>
      </rPr>
      <t>食品流通安全补贴</t>
    </r>
  </si>
  <si>
    <r>
      <rPr>
        <sz val="11"/>
        <rFont val="Times New Roman"/>
        <family val="1"/>
      </rPr>
      <t xml:space="preserve">      </t>
    </r>
    <r>
      <rPr>
        <sz val="11"/>
        <rFont val="宋体"/>
        <family val="0"/>
      </rPr>
      <t>市场监测及信息管理</t>
    </r>
  </si>
  <si>
    <r>
      <rPr>
        <sz val="11"/>
        <rFont val="Times New Roman"/>
        <family val="1"/>
      </rPr>
      <t xml:space="preserve">      </t>
    </r>
    <r>
      <rPr>
        <sz val="11"/>
        <rFont val="宋体"/>
        <family val="0"/>
      </rPr>
      <t>民贸企业补贴</t>
    </r>
  </si>
  <si>
    <r>
      <rPr>
        <sz val="11"/>
        <rFont val="Times New Roman"/>
        <family val="1"/>
      </rPr>
      <t xml:space="preserve">      </t>
    </r>
    <r>
      <rPr>
        <sz val="11"/>
        <rFont val="宋体"/>
        <family val="0"/>
      </rPr>
      <t>民贸民品贷款贴息</t>
    </r>
  </si>
  <si>
    <r>
      <rPr>
        <sz val="11"/>
        <rFont val="Times New Roman"/>
        <family val="1"/>
      </rPr>
      <t xml:space="preserve">      </t>
    </r>
    <r>
      <rPr>
        <sz val="11"/>
        <rFont val="宋体"/>
        <family val="0"/>
      </rPr>
      <t>其他商业流通事务</t>
    </r>
  </si>
  <si>
    <r>
      <rPr>
        <sz val="11"/>
        <rFont val="Times New Roman"/>
        <family val="1"/>
      </rPr>
      <t xml:space="preserve">    </t>
    </r>
    <r>
      <rPr>
        <sz val="11"/>
        <rFont val="宋体"/>
        <family val="0"/>
      </rPr>
      <t>涉外发展服务</t>
    </r>
  </si>
  <si>
    <r>
      <rPr>
        <sz val="11"/>
        <rFont val="Times New Roman"/>
        <family val="1"/>
      </rPr>
      <t xml:space="preserve">      </t>
    </r>
    <r>
      <rPr>
        <sz val="11"/>
        <rFont val="宋体"/>
        <family val="0"/>
      </rPr>
      <t>外商投资环境建设补助资金</t>
    </r>
  </si>
  <si>
    <r>
      <rPr>
        <sz val="11"/>
        <rFont val="Times New Roman"/>
        <family val="1"/>
      </rPr>
      <t xml:space="preserve">      </t>
    </r>
    <r>
      <rPr>
        <sz val="11"/>
        <rFont val="宋体"/>
        <family val="0"/>
      </rPr>
      <t>其他涉外发展服务</t>
    </r>
  </si>
  <si>
    <r>
      <rPr>
        <sz val="11"/>
        <rFont val="Times New Roman"/>
        <family val="1"/>
      </rPr>
      <t xml:space="preserve">    </t>
    </r>
    <r>
      <rPr>
        <sz val="11"/>
        <rFont val="宋体"/>
        <family val="0"/>
      </rPr>
      <t>其他商业服务业等</t>
    </r>
  </si>
  <si>
    <r>
      <rPr>
        <sz val="11"/>
        <rFont val="Times New Roman"/>
        <family val="1"/>
      </rPr>
      <t xml:space="preserve">      </t>
    </r>
    <r>
      <rPr>
        <sz val="11"/>
        <rFont val="宋体"/>
        <family val="0"/>
      </rPr>
      <t>服务业基础设施建设</t>
    </r>
  </si>
  <si>
    <r>
      <rPr>
        <sz val="11"/>
        <rFont val="Times New Roman"/>
        <family val="1"/>
      </rPr>
      <t xml:space="preserve">      </t>
    </r>
    <r>
      <rPr>
        <sz val="11"/>
        <rFont val="宋体"/>
        <family val="0"/>
      </rPr>
      <t>其他商业服务业等</t>
    </r>
  </si>
  <si>
    <r>
      <rPr>
        <sz val="11"/>
        <rFont val="Times New Roman"/>
        <family val="1"/>
      </rPr>
      <t xml:space="preserve">  </t>
    </r>
    <r>
      <rPr>
        <sz val="11"/>
        <rFont val="宋体"/>
        <family val="0"/>
      </rPr>
      <t>十六、金融支出</t>
    </r>
  </si>
  <si>
    <r>
      <rPr>
        <sz val="11"/>
        <rFont val="Times New Roman"/>
        <family val="1"/>
      </rPr>
      <t xml:space="preserve">    </t>
    </r>
    <r>
      <rPr>
        <sz val="11"/>
        <rFont val="宋体"/>
        <family val="0"/>
      </rPr>
      <t>金融部门行政</t>
    </r>
  </si>
  <si>
    <r>
      <rPr>
        <sz val="11"/>
        <rFont val="Times New Roman"/>
        <family val="1"/>
      </rPr>
      <t xml:space="preserve">      </t>
    </r>
    <r>
      <rPr>
        <sz val="11"/>
        <rFont val="宋体"/>
        <family val="0"/>
      </rPr>
      <t>安全防卫</t>
    </r>
  </si>
  <si>
    <r>
      <rPr>
        <sz val="11"/>
        <rFont val="Times New Roman"/>
        <family val="1"/>
      </rPr>
      <t xml:space="preserve">      </t>
    </r>
    <r>
      <rPr>
        <sz val="11"/>
        <rFont val="宋体"/>
        <family val="0"/>
      </rPr>
      <t>金融部门其他行政</t>
    </r>
  </si>
  <si>
    <r>
      <rPr>
        <sz val="11"/>
        <rFont val="Times New Roman"/>
        <family val="1"/>
      </rPr>
      <t xml:space="preserve">    </t>
    </r>
    <r>
      <rPr>
        <sz val="11"/>
        <rFont val="宋体"/>
        <family val="0"/>
      </rPr>
      <t>金融部门监管</t>
    </r>
  </si>
  <si>
    <r>
      <rPr>
        <sz val="11"/>
        <rFont val="Times New Roman"/>
        <family val="1"/>
      </rPr>
      <t xml:space="preserve">      </t>
    </r>
    <r>
      <rPr>
        <sz val="11"/>
        <rFont val="宋体"/>
        <family val="0"/>
      </rPr>
      <t>货币发行</t>
    </r>
  </si>
  <si>
    <r>
      <rPr>
        <sz val="11"/>
        <rFont val="Times New Roman"/>
        <family val="1"/>
      </rPr>
      <t xml:space="preserve">      </t>
    </r>
    <r>
      <rPr>
        <sz val="11"/>
        <rFont val="宋体"/>
        <family val="0"/>
      </rPr>
      <t>金融服务</t>
    </r>
  </si>
  <si>
    <r>
      <rPr>
        <sz val="11"/>
        <rFont val="Times New Roman"/>
        <family val="1"/>
      </rPr>
      <t xml:space="preserve">      </t>
    </r>
    <r>
      <rPr>
        <sz val="11"/>
        <rFont val="宋体"/>
        <family val="0"/>
      </rPr>
      <t>反假币</t>
    </r>
  </si>
  <si>
    <r>
      <rPr>
        <sz val="11"/>
        <rFont val="Times New Roman"/>
        <family val="1"/>
      </rPr>
      <t xml:space="preserve">      </t>
    </r>
    <r>
      <rPr>
        <sz val="11"/>
        <rFont val="宋体"/>
        <family val="0"/>
      </rPr>
      <t>重点金融机构监管</t>
    </r>
  </si>
  <si>
    <r>
      <rPr>
        <sz val="11"/>
        <rFont val="Times New Roman"/>
        <family val="1"/>
      </rPr>
      <t xml:space="preserve">      </t>
    </r>
    <r>
      <rPr>
        <sz val="11"/>
        <rFont val="宋体"/>
        <family val="0"/>
      </rPr>
      <t>金融稽查与案件处理</t>
    </r>
  </si>
  <si>
    <r>
      <rPr>
        <sz val="11"/>
        <rFont val="Times New Roman"/>
        <family val="1"/>
      </rPr>
      <t xml:space="preserve">      </t>
    </r>
    <r>
      <rPr>
        <sz val="11"/>
        <rFont val="宋体"/>
        <family val="0"/>
      </rPr>
      <t>金融行业电子化建设</t>
    </r>
  </si>
  <si>
    <r>
      <rPr>
        <sz val="11"/>
        <rFont val="Times New Roman"/>
        <family val="1"/>
      </rPr>
      <t xml:space="preserve">      </t>
    </r>
    <r>
      <rPr>
        <sz val="11"/>
        <rFont val="宋体"/>
        <family val="0"/>
      </rPr>
      <t>从业人员资格考试</t>
    </r>
  </si>
  <si>
    <r>
      <rPr>
        <sz val="11"/>
        <rFont val="Times New Roman"/>
        <family val="1"/>
      </rPr>
      <t xml:space="preserve">      </t>
    </r>
    <r>
      <rPr>
        <sz val="11"/>
        <rFont val="宋体"/>
        <family val="0"/>
      </rPr>
      <t>反洗钱</t>
    </r>
  </si>
  <si>
    <r>
      <rPr>
        <sz val="11"/>
        <rFont val="Times New Roman"/>
        <family val="1"/>
      </rPr>
      <t xml:space="preserve">      </t>
    </r>
    <r>
      <rPr>
        <sz val="11"/>
        <rFont val="宋体"/>
        <family val="0"/>
      </rPr>
      <t>金融部门其他监管</t>
    </r>
  </si>
  <si>
    <r>
      <rPr>
        <sz val="11"/>
        <rFont val="Times New Roman"/>
        <family val="1"/>
      </rPr>
      <t xml:space="preserve">    </t>
    </r>
    <r>
      <rPr>
        <sz val="11"/>
        <rFont val="宋体"/>
        <family val="0"/>
      </rPr>
      <t>金融发展</t>
    </r>
  </si>
  <si>
    <r>
      <rPr>
        <sz val="11"/>
        <rFont val="Times New Roman"/>
        <family val="1"/>
      </rPr>
      <t xml:space="preserve">      </t>
    </r>
    <r>
      <rPr>
        <sz val="11"/>
        <rFont val="宋体"/>
        <family val="0"/>
      </rPr>
      <t>政策性银行亏损补贴</t>
    </r>
  </si>
  <si>
    <r>
      <rPr>
        <sz val="11"/>
        <rFont val="Times New Roman"/>
        <family val="1"/>
      </rPr>
      <t xml:space="preserve">      </t>
    </r>
    <r>
      <rPr>
        <sz val="11"/>
        <rFont val="宋体"/>
        <family val="0"/>
      </rPr>
      <t>利息费用补贴</t>
    </r>
  </si>
  <si>
    <r>
      <rPr>
        <sz val="11"/>
        <rFont val="Times New Roman"/>
        <family val="1"/>
      </rPr>
      <t xml:space="preserve">      </t>
    </r>
    <r>
      <rPr>
        <sz val="11"/>
        <rFont val="宋体"/>
        <family val="0"/>
      </rPr>
      <t>补充资本金</t>
    </r>
  </si>
  <si>
    <r>
      <rPr>
        <sz val="11"/>
        <rFont val="Times New Roman"/>
        <family val="1"/>
      </rPr>
      <t xml:space="preserve">      </t>
    </r>
    <r>
      <rPr>
        <sz val="11"/>
        <rFont val="宋体"/>
        <family val="0"/>
      </rPr>
      <t>风险基金补助</t>
    </r>
  </si>
  <si>
    <r>
      <rPr>
        <sz val="11"/>
        <rFont val="Times New Roman"/>
        <family val="1"/>
      </rPr>
      <t xml:space="preserve">      </t>
    </r>
    <r>
      <rPr>
        <sz val="11"/>
        <rFont val="宋体"/>
        <family val="0"/>
      </rPr>
      <t>其他金融发展</t>
    </r>
  </si>
  <si>
    <r>
      <rPr>
        <sz val="11"/>
        <rFont val="Times New Roman"/>
        <family val="1"/>
      </rPr>
      <t xml:space="preserve">    </t>
    </r>
    <r>
      <rPr>
        <sz val="11"/>
        <rFont val="宋体"/>
        <family val="0"/>
      </rPr>
      <t>金融调控</t>
    </r>
  </si>
  <si>
    <r>
      <rPr>
        <sz val="11"/>
        <rFont val="Times New Roman"/>
        <family val="1"/>
      </rPr>
      <t xml:space="preserve">      </t>
    </r>
    <r>
      <rPr>
        <sz val="11"/>
        <rFont val="宋体"/>
        <family val="0"/>
      </rPr>
      <t>中央银行亏损补贴</t>
    </r>
  </si>
  <si>
    <r>
      <rPr>
        <sz val="11"/>
        <rFont val="Times New Roman"/>
        <family val="1"/>
      </rPr>
      <t xml:space="preserve">      </t>
    </r>
    <r>
      <rPr>
        <sz val="11"/>
        <rFont val="宋体"/>
        <family val="0"/>
      </rPr>
      <t>其他金融调控</t>
    </r>
  </si>
  <si>
    <r>
      <rPr>
        <sz val="11"/>
        <rFont val="Times New Roman"/>
        <family val="1"/>
      </rPr>
      <t xml:space="preserve">    </t>
    </r>
    <r>
      <rPr>
        <sz val="11"/>
        <rFont val="宋体"/>
        <family val="0"/>
      </rPr>
      <t>其他金融</t>
    </r>
  </si>
  <si>
    <r>
      <rPr>
        <sz val="11"/>
        <rFont val="Times New Roman"/>
        <family val="1"/>
      </rPr>
      <t xml:space="preserve">      </t>
    </r>
    <r>
      <rPr>
        <sz val="11"/>
        <rFont val="宋体"/>
        <family val="0"/>
      </rPr>
      <t>其他金融</t>
    </r>
  </si>
  <si>
    <r>
      <rPr>
        <sz val="11"/>
        <rFont val="Times New Roman"/>
        <family val="1"/>
      </rPr>
      <t xml:space="preserve">  </t>
    </r>
    <r>
      <rPr>
        <sz val="11"/>
        <rFont val="宋体"/>
        <family val="0"/>
      </rPr>
      <t>十七、援助其他地区支出</t>
    </r>
  </si>
  <si>
    <r>
      <rPr>
        <sz val="11"/>
        <rFont val="Times New Roman"/>
        <family val="1"/>
      </rPr>
      <t xml:space="preserve">    </t>
    </r>
    <r>
      <rPr>
        <sz val="11"/>
        <rFont val="宋体"/>
        <family val="0"/>
      </rPr>
      <t>一般公共服务</t>
    </r>
  </si>
  <si>
    <r>
      <rPr>
        <sz val="11"/>
        <rFont val="Times New Roman"/>
        <family val="1"/>
      </rPr>
      <t xml:space="preserve">    </t>
    </r>
    <r>
      <rPr>
        <sz val="11"/>
        <rFont val="宋体"/>
        <family val="0"/>
      </rPr>
      <t>教育</t>
    </r>
  </si>
  <si>
    <r>
      <rPr>
        <sz val="11"/>
        <rFont val="Times New Roman"/>
        <family val="1"/>
      </rPr>
      <t xml:space="preserve">    </t>
    </r>
    <r>
      <rPr>
        <sz val="11"/>
        <rFont val="宋体"/>
        <family val="0"/>
      </rPr>
      <t>文化体育与传媒</t>
    </r>
  </si>
  <si>
    <r>
      <rPr>
        <sz val="11"/>
        <rFont val="Times New Roman"/>
        <family val="1"/>
      </rPr>
      <t xml:space="preserve">    </t>
    </r>
    <r>
      <rPr>
        <sz val="11"/>
        <rFont val="宋体"/>
        <family val="0"/>
      </rPr>
      <t>医疗卫生</t>
    </r>
  </si>
  <si>
    <r>
      <rPr>
        <sz val="11"/>
        <rFont val="Times New Roman"/>
        <family val="1"/>
      </rPr>
      <t xml:space="preserve">    </t>
    </r>
    <r>
      <rPr>
        <sz val="11"/>
        <rFont val="宋体"/>
        <family val="0"/>
      </rPr>
      <t>节能环保</t>
    </r>
  </si>
  <si>
    <r>
      <rPr>
        <sz val="11"/>
        <rFont val="Times New Roman"/>
        <family val="1"/>
      </rPr>
      <t xml:space="preserve">    </t>
    </r>
    <r>
      <rPr>
        <sz val="11"/>
        <rFont val="宋体"/>
        <family val="0"/>
      </rPr>
      <t>交通运输</t>
    </r>
  </si>
  <si>
    <r>
      <rPr>
        <sz val="11"/>
        <rFont val="Times New Roman"/>
        <family val="1"/>
      </rPr>
      <t xml:space="preserve">    </t>
    </r>
    <r>
      <rPr>
        <sz val="11"/>
        <rFont val="宋体"/>
        <family val="0"/>
      </rPr>
      <t>住房保障</t>
    </r>
  </si>
  <si>
    <r>
      <rPr>
        <sz val="11"/>
        <rFont val="Times New Roman"/>
        <family val="1"/>
      </rPr>
      <t xml:space="preserve">    </t>
    </r>
    <r>
      <rPr>
        <sz val="11"/>
        <rFont val="宋体"/>
        <family val="0"/>
      </rPr>
      <t>其他</t>
    </r>
  </si>
  <si>
    <r>
      <rPr>
        <sz val="11"/>
        <rFont val="Times New Roman"/>
        <family val="1"/>
      </rPr>
      <t xml:space="preserve">  </t>
    </r>
    <r>
      <rPr>
        <sz val="11"/>
        <rFont val="宋体"/>
        <family val="0"/>
      </rPr>
      <t>十八、自然资源海洋气象等支出</t>
    </r>
  </si>
  <si>
    <r>
      <rPr>
        <sz val="11"/>
        <rFont val="Times New Roman"/>
        <family val="1"/>
      </rPr>
      <t xml:space="preserve">    </t>
    </r>
    <r>
      <rPr>
        <sz val="11"/>
        <rFont val="宋体"/>
        <family val="0"/>
      </rPr>
      <t>自然资源事务</t>
    </r>
  </si>
  <si>
    <r>
      <rPr>
        <sz val="11"/>
        <rFont val="Times New Roman"/>
        <family val="1"/>
      </rPr>
      <t xml:space="preserve">      </t>
    </r>
    <r>
      <rPr>
        <sz val="11"/>
        <rFont val="宋体"/>
        <family val="0"/>
      </rPr>
      <t>自然资源规划及管理</t>
    </r>
  </si>
  <si>
    <r>
      <rPr>
        <sz val="11"/>
        <rFont val="Times New Roman"/>
        <family val="1"/>
      </rPr>
      <t xml:space="preserve">      </t>
    </r>
    <r>
      <rPr>
        <sz val="11"/>
        <rFont val="宋体"/>
        <family val="0"/>
      </rPr>
      <t>土地资源调查</t>
    </r>
  </si>
  <si>
    <r>
      <rPr>
        <sz val="11"/>
        <rFont val="Times New Roman"/>
        <family val="1"/>
      </rPr>
      <t xml:space="preserve">      </t>
    </r>
    <r>
      <rPr>
        <sz val="11"/>
        <rFont val="宋体"/>
        <family val="0"/>
      </rPr>
      <t>土地资源利用与保护</t>
    </r>
  </si>
  <si>
    <r>
      <rPr>
        <sz val="11"/>
        <rFont val="Times New Roman"/>
        <family val="1"/>
      </rPr>
      <t xml:space="preserve">      </t>
    </r>
    <r>
      <rPr>
        <sz val="11"/>
        <rFont val="宋体"/>
        <family val="0"/>
      </rPr>
      <t>自然资源社会公益服务</t>
    </r>
  </si>
  <si>
    <r>
      <rPr>
        <sz val="11"/>
        <rFont val="Times New Roman"/>
        <family val="1"/>
      </rPr>
      <t xml:space="preserve">      </t>
    </r>
    <r>
      <rPr>
        <sz val="11"/>
        <rFont val="宋体"/>
        <family val="0"/>
      </rPr>
      <t>自然资源行业业务管理</t>
    </r>
  </si>
  <si>
    <r>
      <rPr>
        <sz val="11"/>
        <rFont val="Times New Roman"/>
        <family val="1"/>
      </rPr>
      <t xml:space="preserve">      </t>
    </r>
    <r>
      <rPr>
        <sz val="11"/>
        <rFont val="宋体"/>
        <family val="0"/>
      </rPr>
      <t>自然资源调查</t>
    </r>
  </si>
  <si>
    <r>
      <rPr>
        <sz val="11"/>
        <rFont val="Times New Roman"/>
        <family val="1"/>
      </rPr>
      <t xml:space="preserve">      </t>
    </r>
    <r>
      <rPr>
        <sz val="11"/>
        <rFont val="宋体"/>
        <family val="0"/>
      </rPr>
      <t>国土整治</t>
    </r>
  </si>
  <si>
    <r>
      <rPr>
        <sz val="11"/>
        <rFont val="Times New Roman"/>
        <family val="1"/>
      </rPr>
      <t xml:space="preserve">      </t>
    </r>
    <r>
      <rPr>
        <sz val="11"/>
        <rFont val="宋体"/>
        <family val="0"/>
      </rPr>
      <t>土地资源储备</t>
    </r>
  </si>
  <si>
    <r>
      <rPr>
        <sz val="11"/>
        <rFont val="Times New Roman"/>
        <family val="1"/>
      </rPr>
      <t xml:space="preserve">      </t>
    </r>
    <r>
      <rPr>
        <sz val="11"/>
        <rFont val="宋体"/>
        <family val="0"/>
      </rPr>
      <t>地质矿产资源与环境调查</t>
    </r>
  </si>
  <si>
    <r>
      <rPr>
        <sz val="11"/>
        <rFont val="Times New Roman"/>
        <family val="1"/>
      </rPr>
      <t xml:space="preserve">      </t>
    </r>
    <r>
      <rPr>
        <sz val="11"/>
        <rFont val="宋体"/>
        <family val="0"/>
      </rPr>
      <t>地质矿产资源利用与保护</t>
    </r>
  </si>
  <si>
    <r>
      <rPr>
        <sz val="11"/>
        <rFont val="Times New Roman"/>
        <family val="1"/>
      </rPr>
      <t xml:space="preserve">      </t>
    </r>
    <r>
      <rPr>
        <sz val="11"/>
        <rFont val="宋体"/>
        <family val="0"/>
      </rPr>
      <t>地质转产项目财政贴息</t>
    </r>
  </si>
  <si>
    <r>
      <rPr>
        <sz val="11"/>
        <rFont val="Times New Roman"/>
        <family val="1"/>
      </rPr>
      <t xml:space="preserve">      </t>
    </r>
    <r>
      <rPr>
        <sz val="11"/>
        <rFont val="宋体"/>
        <family val="0"/>
      </rPr>
      <t>国外风险勘查</t>
    </r>
  </si>
  <si>
    <r>
      <rPr>
        <sz val="11"/>
        <rFont val="Times New Roman"/>
        <family val="1"/>
      </rPr>
      <t xml:space="preserve">      </t>
    </r>
    <r>
      <rPr>
        <sz val="11"/>
        <rFont val="宋体"/>
        <family val="0"/>
      </rPr>
      <t>地质勘查基金（周转金</t>
    </r>
    <r>
      <rPr>
        <sz val="11"/>
        <rFont val="Times New Roman"/>
        <family val="1"/>
      </rPr>
      <t>)</t>
    </r>
  </si>
  <si>
    <r>
      <rPr>
        <sz val="11"/>
        <rFont val="Times New Roman"/>
        <family val="1"/>
      </rPr>
      <t xml:space="preserve">      </t>
    </r>
    <r>
      <rPr>
        <sz val="11"/>
        <rFont val="宋体"/>
        <family val="0"/>
      </rPr>
      <t>其他自然资源事务</t>
    </r>
  </si>
  <si>
    <r>
      <rPr>
        <sz val="11"/>
        <rFont val="Times New Roman"/>
        <family val="1"/>
      </rPr>
      <t xml:space="preserve">    </t>
    </r>
    <r>
      <rPr>
        <sz val="11"/>
        <rFont val="宋体"/>
        <family val="0"/>
      </rPr>
      <t>海洋管理事务</t>
    </r>
  </si>
  <si>
    <r>
      <rPr>
        <sz val="11"/>
        <rFont val="Times New Roman"/>
        <family val="1"/>
      </rPr>
      <t xml:space="preserve">      </t>
    </r>
    <r>
      <rPr>
        <sz val="11"/>
        <rFont val="宋体"/>
        <family val="0"/>
      </rPr>
      <t>海域使用管理</t>
    </r>
  </si>
  <si>
    <r>
      <rPr>
        <sz val="11"/>
        <rFont val="Times New Roman"/>
        <family val="1"/>
      </rPr>
      <t xml:space="preserve">      </t>
    </r>
    <r>
      <rPr>
        <sz val="11"/>
        <rFont val="宋体"/>
        <family val="0"/>
      </rPr>
      <t>海洋环境保护与监测</t>
    </r>
  </si>
  <si>
    <r>
      <rPr>
        <sz val="11"/>
        <rFont val="Times New Roman"/>
        <family val="1"/>
      </rPr>
      <t xml:space="preserve">      </t>
    </r>
    <r>
      <rPr>
        <sz val="11"/>
        <rFont val="宋体"/>
        <family val="0"/>
      </rPr>
      <t>海洋调查评价</t>
    </r>
  </si>
  <si>
    <r>
      <rPr>
        <sz val="11"/>
        <rFont val="Times New Roman"/>
        <family val="1"/>
      </rPr>
      <t xml:space="preserve">      </t>
    </r>
    <r>
      <rPr>
        <sz val="11"/>
        <rFont val="宋体"/>
        <family val="0"/>
      </rPr>
      <t>海洋权益维护</t>
    </r>
  </si>
  <si>
    <r>
      <rPr>
        <sz val="11"/>
        <rFont val="Times New Roman"/>
        <family val="1"/>
      </rPr>
      <t xml:space="preserve">      </t>
    </r>
    <r>
      <rPr>
        <sz val="11"/>
        <rFont val="宋体"/>
        <family val="0"/>
      </rPr>
      <t>海洋执法监察</t>
    </r>
  </si>
  <si>
    <r>
      <rPr>
        <sz val="11"/>
        <rFont val="Times New Roman"/>
        <family val="1"/>
      </rPr>
      <t xml:space="preserve">      </t>
    </r>
    <r>
      <rPr>
        <sz val="11"/>
        <rFont val="宋体"/>
        <family val="0"/>
      </rPr>
      <t>海洋防灾减灾</t>
    </r>
  </si>
  <si>
    <r>
      <rPr>
        <sz val="11"/>
        <rFont val="Times New Roman"/>
        <family val="1"/>
      </rPr>
      <t xml:space="preserve">      </t>
    </r>
    <r>
      <rPr>
        <sz val="11"/>
        <rFont val="宋体"/>
        <family val="0"/>
      </rPr>
      <t>海洋卫星</t>
    </r>
  </si>
  <si>
    <r>
      <rPr>
        <sz val="11"/>
        <rFont val="Times New Roman"/>
        <family val="1"/>
      </rPr>
      <t xml:space="preserve">      </t>
    </r>
    <r>
      <rPr>
        <sz val="11"/>
        <rFont val="宋体"/>
        <family val="0"/>
      </rPr>
      <t>极地考察</t>
    </r>
  </si>
  <si>
    <r>
      <rPr>
        <sz val="11"/>
        <rFont val="Times New Roman"/>
        <family val="1"/>
      </rPr>
      <t xml:space="preserve">      </t>
    </r>
    <r>
      <rPr>
        <sz val="11"/>
        <rFont val="宋体"/>
        <family val="0"/>
      </rPr>
      <t>海洋矿产资源勘探研究</t>
    </r>
  </si>
  <si>
    <r>
      <rPr>
        <sz val="11"/>
        <rFont val="Times New Roman"/>
        <family val="1"/>
      </rPr>
      <t xml:space="preserve">      </t>
    </r>
    <r>
      <rPr>
        <sz val="11"/>
        <rFont val="宋体"/>
        <family val="0"/>
      </rPr>
      <t>海港航标维护</t>
    </r>
  </si>
  <si>
    <r>
      <rPr>
        <sz val="11"/>
        <rFont val="Times New Roman"/>
        <family val="1"/>
      </rPr>
      <t xml:space="preserve">      </t>
    </r>
    <r>
      <rPr>
        <sz val="11"/>
        <rFont val="宋体"/>
        <family val="0"/>
      </rPr>
      <t>海水淡化</t>
    </r>
  </si>
  <si>
    <r>
      <rPr>
        <sz val="11"/>
        <rFont val="Times New Roman"/>
        <family val="1"/>
      </rPr>
      <t xml:space="preserve">      </t>
    </r>
    <r>
      <rPr>
        <sz val="11"/>
        <rFont val="宋体"/>
        <family val="0"/>
      </rPr>
      <t>无居民海岛使用金</t>
    </r>
  </si>
  <si>
    <r>
      <rPr>
        <sz val="11"/>
        <rFont val="Times New Roman"/>
        <family val="1"/>
      </rPr>
      <t xml:space="preserve">      </t>
    </r>
    <r>
      <rPr>
        <sz val="11"/>
        <rFont val="宋体"/>
        <family val="0"/>
      </rPr>
      <t>海岛和海域保护</t>
    </r>
  </si>
  <si>
    <r>
      <rPr>
        <sz val="11"/>
        <rFont val="Times New Roman"/>
        <family val="1"/>
      </rPr>
      <t xml:space="preserve">      </t>
    </r>
    <r>
      <rPr>
        <sz val="11"/>
        <rFont val="宋体"/>
        <family val="0"/>
      </rPr>
      <t>其他海洋管理事务</t>
    </r>
  </si>
  <si>
    <r>
      <rPr>
        <sz val="11"/>
        <rFont val="Times New Roman"/>
        <family val="1"/>
      </rPr>
      <t xml:space="preserve">    </t>
    </r>
    <r>
      <rPr>
        <sz val="11"/>
        <rFont val="宋体"/>
        <family val="0"/>
      </rPr>
      <t>测绘事务</t>
    </r>
  </si>
  <si>
    <r>
      <rPr>
        <sz val="11"/>
        <rFont val="Times New Roman"/>
        <family val="1"/>
      </rPr>
      <t xml:space="preserve">      </t>
    </r>
    <r>
      <rPr>
        <sz val="11"/>
        <rFont val="宋体"/>
        <family val="0"/>
      </rPr>
      <t>基础测绘</t>
    </r>
  </si>
  <si>
    <r>
      <rPr>
        <sz val="11"/>
        <rFont val="Times New Roman"/>
        <family val="1"/>
      </rPr>
      <t xml:space="preserve">      </t>
    </r>
    <r>
      <rPr>
        <sz val="11"/>
        <rFont val="宋体"/>
        <family val="0"/>
      </rPr>
      <t>航空摄影</t>
    </r>
  </si>
  <si>
    <r>
      <rPr>
        <sz val="11"/>
        <rFont val="Times New Roman"/>
        <family val="1"/>
      </rPr>
      <t xml:space="preserve">      </t>
    </r>
    <r>
      <rPr>
        <sz val="11"/>
        <rFont val="宋体"/>
        <family val="0"/>
      </rPr>
      <t>测绘工程建设</t>
    </r>
  </si>
  <si>
    <r>
      <rPr>
        <sz val="11"/>
        <rFont val="Times New Roman"/>
        <family val="1"/>
      </rPr>
      <t xml:space="preserve">      </t>
    </r>
    <r>
      <rPr>
        <sz val="11"/>
        <rFont val="宋体"/>
        <family val="0"/>
      </rPr>
      <t>其他测绘事务</t>
    </r>
  </si>
  <si>
    <r>
      <rPr>
        <sz val="11"/>
        <rFont val="Times New Roman"/>
        <family val="1"/>
      </rPr>
      <t xml:space="preserve">    </t>
    </r>
    <r>
      <rPr>
        <sz val="11"/>
        <rFont val="宋体"/>
        <family val="0"/>
      </rPr>
      <t>气象事务</t>
    </r>
  </si>
  <si>
    <t xml:space="preserve">      气象事业机构</t>
  </si>
  <si>
    <r>
      <rPr>
        <sz val="11"/>
        <rFont val="Times New Roman"/>
        <family val="1"/>
      </rPr>
      <t xml:space="preserve">      </t>
    </r>
    <r>
      <rPr>
        <sz val="11"/>
        <rFont val="宋体"/>
        <family val="0"/>
      </rPr>
      <t>气象探测</t>
    </r>
  </si>
  <si>
    <r>
      <rPr>
        <sz val="11"/>
        <rFont val="Times New Roman"/>
        <family val="1"/>
      </rPr>
      <t xml:space="preserve">      </t>
    </r>
    <r>
      <rPr>
        <sz val="11"/>
        <rFont val="宋体"/>
        <family val="0"/>
      </rPr>
      <t>气象信息传输及管理</t>
    </r>
  </si>
  <si>
    <r>
      <rPr>
        <sz val="11"/>
        <rFont val="Times New Roman"/>
        <family val="1"/>
      </rPr>
      <t xml:space="preserve">      </t>
    </r>
    <r>
      <rPr>
        <sz val="11"/>
        <rFont val="宋体"/>
        <family val="0"/>
      </rPr>
      <t>气象预报预测</t>
    </r>
  </si>
  <si>
    <r>
      <rPr>
        <sz val="11"/>
        <rFont val="Times New Roman"/>
        <family val="1"/>
      </rPr>
      <t xml:space="preserve">      </t>
    </r>
    <r>
      <rPr>
        <sz val="11"/>
        <rFont val="宋体"/>
        <family val="0"/>
      </rPr>
      <t>气象服务</t>
    </r>
  </si>
  <si>
    <r>
      <rPr>
        <sz val="11"/>
        <rFont val="Times New Roman"/>
        <family val="1"/>
      </rPr>
      <t xml:space="preserve">      </t>
    </r>
    <r>
      <rPr>
        <sz val="11"/>
        <rFont val="宋体"/>
        <family val="0"/>
      </rPr>
      <t>气象装备保障维护</t>
    </r>
  </si>
  <si>
    <r>
      <rPr>
        <sz val="11"/>
        <rFont val="Times New Roman"/>
        <family val="1"/>
      </rPr>
      <t xml:space="preserve">      </t>
    </r>
    <r>
      <rPr>
        <sz val="11"/>
        <rFont val="宋体"/>
        <family val="0"/>
      </rPr>
      <t>气象基础设施建设与维修</t>
    </r>
  </si>
  <si>
    <r>
      <rPr>
        <sz val="11"/>
        <rFont val="Times New Roman"/>
        <family val="1"/>
      </rPr>
      <t xml:space="preserve">      </t>
    </r>
    <r>
      <rPr>
        <sz val="11"/>
        <rFont val="宋体"/>
        <family val="0"/>
      </rPr>
      <t>气象卫星</t>
    </r>
  </si>
  <si>
    <r>
      <rPr>
        <sz val="11"/>
        <rFont val="Times New Roman"/>
        <family val="1"/>
      </rPr>
      <t xml:space="preserve">      </t>
    </r>
    <r>
      <rPr>
        <sz val="11"/>
        <rFont val="宋体"/>
        <family val="0"/>
      </rPr>
      <t>气象法规与标准</t>
    </r>
  </si>
  <si>
    <r>
      <rPr>
        <sz val="11"/>
        <rFont val="Times New Roman"/>
        <family val="1"/>
      </rPr>
      <t xml:space="preserve">      </t>
    </r>
    <r>
      <rPr>
        <sz val="11"/>
        <rFont val="宋体"/>
        <family val="0"/>
      </rPr>
      <t>气象资金审计稽查</t>
    </r>
  </si>
  <si>
    <r>
      <rPr>
        <sz val="11"/>
        <rFont val="Times New Roman"/>
        <family val="1"/>
      </rPr>
      <t xml:space="preserve">      </t>
    </r>
    <r>
      <rPr>
        <sz val="11"/>
        <rFont val="宋体"/>
        <family val="0"/>
      </rPr>
      <t>其他气象事务</t>
    </r>
  </si>
  <si>
    <r>
      <rPr>
        <sz val="11"/>
        <rFont val="Times New Roman"/>
        <family val="1"/>
      </rPr>
      <t xml:space="preserve">    </t>
    </r>
    <r>
      <rPr>
        <sz val="11"/>
        <rFont val="宋体"/>
        <family val="0"/>
      </rPr>
      <t>其他自然资源海洋气象等</t>
    </r>
  </si>
  <si>
    <r>
      <rPr>
        <sz val="11"/>
        <rFont val="Times New Roman"/>
        <family val="1"/>
      </rPr>
      <t xml:space="preserve">      </t>
    </r>
    <r>
      <rPr>
        <sz val="11"/>
        <rFont val="宋体"/>
        <family val="0"/>
      </rPr>
      <t>其他自然资源海洋气象等</t>
    </r>
  </si>
  <si>
    <r>
      <rPr>
        <sz val="11"/>
        <rFont val="Times New Roman"/>
        <family val="1"/>
      </rPr>
      <t xml:space="preserve">  </t>
    </r>
    <r>
      <rPr>
        <sz val="11"/>
        <rFont val="宋体"/>
        <family val="0"/>
      </rPr>
      <t>十九、住房保障支出</t>
    </r>
  </si>
  <si>
    <r>
      <rPr>
        <sz val="11"/>
        <rFont val="Times New Roman"/>
        <family val="1"/>
      </rPr>
      <t xml:space="preserve">    </t>
    </r>
    <r>
      <rPr>
        <sz val="11"/>
        <rFont val="宋体"/>
        <family val="0"/>
      </rPr>
      <t>保障性安居工程</t>
    </r>
  </si>
  <si>
    <r>
      <rPr>
        <sz val="11"/>
        <rFont val="Times New Roman"/>
        <family val="1"/>
      </rPr>
      <t xml:space="preserve">      </t>
    </r>
    <r>
      <rPr>
        <sz val="11"/>
        <rFont val="宋体"/>
        <family val="0"/>
      </rPr>
      <t>廉租住房</t>
    </r>
  </si>
  <si>
    <r>
      <rPr>
        <sz val="11"/>
        <rFont val="Times New Roman"/>
        <family val="1"/>
      </rPr>
      <t xml:space="preserve">      </t>
    </r>
    <r>
      <rPr>
        <sz val="11"/>
        <rFont val="宋体"/>
        <family val="0"/>
      </rPr>
      <t>沉陷区治理</t>
    </r>
  </si>
  <si>
    <r>
      <rPr>
        <sz val="11"/>
        <rFont val="Times New Roman"/>
        <family val="1"/>
      </rPr>
      <t xml:space="preserve">      </t>
    </r>
    <r>
      <rPr>
        <sz val="11"/>
        <rFont val="宋体"/>
        <family val="0"/>
      </rPr>
      <t>棚户区改造</t>
    </r>
  </si>
  <si>
    <r>
      <rPr>
        <sz val="11"/>
        <rFont val="Times New Roman"/>
        <family val="1"/>
      </rPr>
      <t xml:space="preserve">      </t>
    </r>
    <r>
      <rPr>
        <sz val="11"/>
        <rFont val="宋体"/>
        <family val="0"/>
      </rPr>
      <t>少数民族地区游牧民定居工程</t>
    </r>
  </si>
  <si>
    <r>
      <rPr>
        <sz val="11"/>
        <rFont val="Times New Roman"/>
        <family val="1"/>
      </rPr>
      <t xml:space="preserve">      </t>
    </r>
    <r>
      <rPr>
        <sz val="11"/>
        <rFont val="宋体"/>
        <family val="0"/>
      </rPr>
      <t>农村危房改造</t>
    </r>
  </si>
  <si>
    <r>
      <rPr>
        <sz val="11"/>
        <rFont val="Times New Roman"/>
        <family val="1"/>
      </rPr>
      <t xml:space="preserve">      </t>
    </r>
    <r>
      <rPr>
        <sz val="11"/>
        <rFont val="宋体"/>
        <family val="0"/>
      </rPr>
      <t>公共租赁住房</t>
    </r>
  </si>
  <si>
    <r>
      <rPr>
        <sz val="11"/>
        <rFont val="Times New Roman"/>
        <family val="1"/>
      </rPr>
      <t xml:space="preserve">      </t>
    </r>
    <r>
      <rPr>
        <sz val="11"/>
        <rFont val="宋体"/>
        <family val="0"/>
      </rPr>
      <t>保障性住房租金补贴</t>
    </r>
  </si>
  <si>
    <r>
      <rPr>
        <sz val="11"/>
        <rFont val="Times New Roman"/>
        <family val="1"/>
      </rPr>
      <t xml:space="preserve">      </t>
    </r>
    <r>
      <rPr>
        <sz val="11"/>
        <rFont val="宋体"/>
        <family val="0"/>
      </rPr>
      <t>其他保障性安居工程</t>
    </r>
  </si>
  <si>
    <r>
      <rPr>
        <sz val="11"/>
        <rFont val="Times New Roman"/>
        <family val="1"/>
      </rPr>
      <t xml:space="preserve">    </t>
    </r>
    <r>
      <rPr>
        <sz val="11"/>
        <rFont val="宋体"/>
        <family val="0"/>
      </rPr>
      <t>住房改革</t>
    </r>
  </si>
  <si>
    <r>
      <rPr>
        <sz val="11"/>
        <rFont val="Times New Roman"/>
        <family val="1"/>
      </rPr>
      <t xml:space="preserve">      </t>
    </r>
    <r>
      <rPr>
        <sz val="11"/>
        <rFont val="宋体"/>
        <family val="0"/>
      </rPr>
      <t>住房公积金</t>
    </r>
  </si>
  <si>
    <r>
      <rPr>
        <sz val="11"/>
        <rFont val="Times New Roman"/>
        <family val="1"/>
      </rPr>
      <t xml:space="preserve">      </t>
    </r>
    <r>
      <rPr>
        <sz val="11"/>
        <rFont val="宋体"/>
        <family val="0"/>
      </rPr>
      <t>提租补贴</t>
    </r>
  </si>
  <si>
    <r>
      <rPr>
        <sz val="11"/>
        <rFont val="Times New Roman"/>
        <family val="1"/>
      </rPr>
      <t xml:space="preserve">      </t>
    </r>
    <r>
      <rPr>
        <sz val="11"/>
        <rFont val="宋体"/>
        <family val="0"/>
      </rPr>
      <t>购房补贴</t>
    </r>
  </si>
  <si>
    <r>
      <rPr>
        <sz val="11"/>
        <rFont val="Times New Roman"/>
        <family val="1"/>
      </rPr>
      <t xml:space="preserve">    </t>
    </r>
    <r>
      <rPr>
        <sz val="11"/>
        <rFont val="宋体"/>
        <family val="0"/>
      </rPr>
      <t>城乡社区住宅</t>
    </r>
  </si>
  <si>
    <r>
      <rPr>
        <sz val="11"/>
        <rFont val="Times New Roman"/>
        <family val="1"/>
      </rPr>
      <t xml:space="preserve">      </t>
    </r>
    <r>
      <rPr>
        <sz val="11"/>
        <rFont val="宋体"/>
        <family val="0"/>
      </rPr>
      <t>公有住房建设和维修改造</t>
    </r>
  </si>
  <si>
    <r>
      <rPr>
        <sz val="11"/>
        <rFont val="Times New Roman"/>
        <family val="1"/>
      </rPr>
      <t xml:space="preserve">      </t>
    </r>
    <r>
      <rPr>
        <sz val="11"/>
        <rFont val="宋体"/>
        <family val="0"/>
      </rPr>
      <t>住房公积金管理</t>
    </r>
  </si>
  <si>
    <r>
      <rPr>
        <sz val="11"/>
        <rFont val="Times New Roman"/>
        <family val="1"/>
      </rPr>
      <t xml:space="preserve">      </t>
    </r>
    <r>
      <rPr>
        <sz val="11"/>
        <rFont val="宋体"/>
        <family val="0"/>
      </rPr>
      <t>其他城乡社区住宅</t>
    </r>
  </si>
  <si>
    <r>
      <rPr>
        <sz val="11"/>
        <rFont val="Times New Roman"/>
        <family val="1"/>
      </rPr>
      <t xml:space="preserve">  </t>
    </r>
    <r>
      <rPr>
        <sz val="11"/>
        <rFont val="宋体"/>
        <family val="0"/>
      </rPr>
      <t>二十、粮油物资储备支出</t>
    </r>
  </si>
  <si>
    <r>
      <rPr>
        <sz val="11"/>
        <rFont val="Times New Roman"/>
        <family val="1"/>
      </rPr>
      <t xml:space="preserve">    </t>
    </r>
    <r>
      <rPr>
        <sz val="11"/>
        <rFont val="宋体"/>
        <family val="0"/>
      </rPr>
      <t>粮油事务</t>
    </r>
  </si>
  <si>
    <r>
      <rPr>
        <sz val="11"/>
        <rFont val="Times New Roman"/>
        <family val="1"/>
      </rPr>
      <t xml:space="preserve">      </t>
    </r>
    <r>
      <rPr>
        <sz val="11"/>
        <rFont val="宋体"/>
        <family val="0"/>
      </rPr>
      <t>粮食财务与审计</t>
    </r>
  </si>
  <si>
    <r>
      <rPr>
        <sz val="11"/>
        <rFont val="Times New Roman"/>
        <family val="1"/>
      </rPr>
      <t xml:space="preserve">      </t>
    </r>
    <r>
      <rPr>
        <sz val="11"/>
        <rFont val="宋体"/>
        <family val="0"/>
      </rPr>
      <t>粮食信息统计</t>
    </r>
  </si>
  <si>
    <r>
      <rPr>
        <sz val="11"/>
        <rFont val="Times New Roman"/>
        <family val="1"/>
      </rPr>
      <t xml:space="preserve">      </t>
    </r>
    <r>
      <rPr>
        <sz val="11"/>
        <rFont val="宋体"/>
        <family val="0"/>
      </rPr>
      <t>粮食专项业务活动</t>
    </r>
  </si>
  <si>
    <r>
      <rPr>
        <sz val="11"/>
        <rFont val="Times New Roman"/>
        <family val="1"/>
      </rPr>
      <t xml:space="preserve">      </t>
    </r>
    <r>
      <rPr>
        <sz val="11"/>
        <rFont val="宋体"/>
        <family val="0"/>
      </rPr>
      <t>国家粮油差价补贴</t>
    </r>
  </si>
  <si>
    <r>
      <rPr>
        <sz val="11"/>
        <rFont val="Times New Roman"/>
        <family val="1"/>
      </rPr>
      <t xml:space="preserve">      </t>
    </r>
    <r>
      <rPr>
        <sz val="11"/>
        <rFont val="宋体"/>
        <family val="0"/>
      </rPr>
      <t>粮食财务挂账利息补贴</t>
    </r>
  </si>
  <si>
    <r>
      <rPr>
        <sz val="11"/>
        <rFont val="Times New Roman"/>
        <family val="1"/>
      </rPr>
      <t xml:space="preserve">      </t>
    </r>
    <r>
      <rPr>
        <sz val="11"/>
        <rFont val="宋体"/>
        <family val="0"/>
      </rPr>
      <t>粮食财务挂账消化款</t>
    </r>
  </si>
  <si>
    <r>
      <rPr>
        <sz val="11"/>
        <rFont val="Times New Roman"/>
        <family val="1"/>
      </rPr>
      <t xml:space="preserve">      </t>
    </r>
    <r>
      <rPr>
        <sz val="11"/>
        <rFont val="宋体"/>
        <family val="0"/>
      </rPr>
      <t>处理陈化粮补贴</t>
    </r>
  </si>
  <si>
    <r>
      <rPr>
        <sz val="11"/>
        <rFont val="Times New Roman"/>
        <family val="1"/>
      </rPr>
      <t xml:space="preserve">      </t>
    </r>
    <r>
      <rPr>
        <sz val="11"/>
        <rFont val="宋体"/>
        <family val="0"/>
      </rPr>
      <t>粮食风险基金</t>
    </r>
  </si>
  <si>
    <r>
      <rPr>
        <sz val="11"/>
        <rFont val="Times New Roman"/>
        <family val="1"/>
      </rPr>
      <t xml:space="preserve">      </t>
    </r>
    <r>
      <rPr>
        <sz val="11"/>
        <rFont val="宋体"/>
        <family val="0"/>
      </rPr>
      <t>粮油市场调控专项资金</t>
    </r>
  </si>
  <si>
    <r>
      <rPr>
        <sz val="11"/>
        <rFont val="Times New Roman"/>
        <family val="1"/>
      </rPr>
      <t xml:space="preserve">      </t>
    </r>
    <r>
      <rPr>
        <sz val="11"/>
        <rFont val="宋体"/>
        <family val="0"/>
      </rPr>
      <t>其他粮油事务</t>
    </r>
  </si>
  <si>
    <r>
      <rPr>
        <sz val="11"/>
        <rFont val="Times New Roman"/>
        <family val="1"/>
      </rPr>
      <t xml:space="preserve">    </t>
    </r>
    <r>
      <rPr>
        <sz val="11"/>
        <rFont val="宋体"/>
        <family val="0"/>
      </rPr>
      <t>物资事务</t>
    </r>
  </si>
  <si>
    <r>
      <rPr>
        <sz val="11"/>
        <rFont val="Times New Roman"/>
        <family val="1"/>
      </rPr>
      <t xml:space="preserve">      </t>
    </r>
    <r>
      <rPr>
        <sz val="11"/>
        <rFont val="宋体"/>
        <family val="0"/>
      </rPr>
      <t>铁路专用线</t>
    </r>
  </si>
  <si>
    <r>
      <rPr>
        <sz val="11"/>
        <rFont val="Times New Roman"/>
        <family val="1"/>
      </rPr>
      <t xml:space="preserve">      </t>
    </r>
    <r>
      <rPr>
        <sz val="11"/>
        <rFont val="宋体"/>
        <family val="0"/>
      </rPr>
      <t>护库武警和民兵</t>
    </r>
  </si>
  <si>
    <r>
      <rPr>
        <sz val="11"/>
        <rFont val="Times New Roman"/>
        <family val="1"/>
      </rPr>
      <t xml:space="preserve">      </t>
    </r>
    <r>
      <rPr>
        <sz val="11"/>
        <rFont val="宋体"/>
        <family val="0"/>
      </rPr>
      <t>物资保管与保养</t>
    </r>
  </si>
  <si>
    <r>
      <rPr>
        <sz val="11"/>
        <rFont val="Times New Roman"/>
        <family val="1"/>
      </rPr>
      <t xml:space="preserve">      </t>
    </r>
    <r>
      <rPr>
        <sz val="11"/>
        <rFont val="宋体"/>
        <family val="0"/>
      </rPr>
      <t>专项贷款利息</t>
    </r>
  </si>
  <si>
    <r>
      <rPr>
        <sz val="11"/>
        <rFont val="Times New Roman"/>
        <family val="1"/>
      </rPr>
      <t xml:space="preserve">      </t>
    </r>
    <r>
      <rPr>
        <sz val="11"/>
        <rFont val="宋体"/>
        <family val="0"/>
      </rPr>
      <t>物资转移</t>
    </r>
  </si>
  <si>
    <r>
      <rPr>
        <sz val="11"/>
        <rFont val="Times New Roman"/>
        <family val="1"/>
      </rPr>
      <t xml:space="preserve">      </t>
    </r>
    <r>
      <rPr>
        <sz val="11"/>
        <rFont val="宋体"/>
        <family val="0"/>
      </rPr>
      <t>物资轮换</t>
    </r>
  </si>
  <si>
    <r>
      <rPr>
        <sz val="11"/>
        <rFont val="Times New Roman"/>
        <family val="1"/>
      </rPr>
      <t xml:space="preserve">      </t>
    </r>
    <r>
      <rPr>
        <sz val="11"/>
        <rFont val="宋体"/>
        <family val="0"/>
      </rPr>
      <t>仓库建设</t>
    </r>
  </si>
  <si>
    <r>
      <rPr>
        <sz val="11"/>
        <rFont val="Times New Roman"/>
        <family val="1"/>
      </rPr>
      <t xml:space="preserve">      </t>
    </r>
    <r>
      <rPr>
        <sz val="11"/>
        <rFont val="宋体"/>
        <family val="0"/>
      </rPr>
      <t>仓库安防</t>
    </r>
  </si>
  <si>
    <r>
      <rPr>
        <sz val="11"/>
        <rFont val="Times New Roman"/>
        <family val="1"/>
      </rPr>
      <t xml:space="preserve">      </t>
    </r>
    <r>
      <rPr>
        <sz val="11"/>
        <rFont val="宋体"/>
        <family val="0"/>
      </rPr>
      <t>其他物资事务</t>
    </r>
  </si>
  <si>
    <r>
      <rPr>
        <sz val="11"/>
        <rFont val="Times New Roman"/>
        <family val="1"/>
      </rPr>
      <t xml:space="preserve">    </t>
    </r>
    <r>
      <rPr>
        <sz val="11"/>
        <rFont val="宋体"/>
        <family val="0"/>
      </rPr>
      <t>能源储备</t>
    </r>
  </si>
  <si>
    <r>
      <rPr>
        <sz val="11"/>
        <rFont val="Times New Roman"/>
        <family val="1"/>
      </rPr>
      <t xml:space="preserve">      </t>
    </r>
    <r>
      <rPr>
        <sz val="11"/>
        <rFont val="宋体"/>
        <family val="0"/>
      </rPr>
      <t>石油储备</t>
    </r>
  </si>
  <si>
    <r>
      <rPr>
        <sz val="11"/>
        <rFont val="Times New Roman"/>
        <family val="1"/>
      </rPr>
      <t xml:space="preserve">      </t>
    </r>
    <r>
      <rPr>
        <sz val="11"/>
        <rFont val="宋体"/>
        <family val="0"/>
      </rPr>
      <t>天然铀能源储备</t>
    </r>
  </si>
  <si>
    <r>
      <rPr>
        <sz val="11"/>
        <rFont val="Times New Roman"/>
        <family val="1"/>
      </rPr>
      <t xml:space="preserve">      </t>
    </r>
    <r>
      <rPr>
        <sz val="11"/>
        <rFont val="宋体"/>
        <family val="0"/>
      </rPr>
      <t>煤炭储备</t>
    </r>
  </si>
  <si>
    <r>
      <rPr>
        <sz val="11"/>
        <rFont val="Times New Roman"/>
        <family val="1"/>
      </rPr>
      <t xml:space="preserve">      </t>
    </r>
    <r>
      <rPr>
        <sz val="11"/>
        <rFont val="宋体"/>
        <family val="0"/>
      </rPr>
      <t>其他能源储备</t>
    </r>
  </si>
  <si>
    <r>
      <rPr>
        <sz val="11"/>
        <rFont val="Times New Roman"/>
        <family val="1"/>
      </rPr>
      <t xml:space="preserve">    </t>
    </r>
    <r>
      <rPr>
        <sz val="11"/>
        <rFont val="宋体"/>
        <family val="0"/>
      </rPr>
      <t>粮油储备</t>
    </r>
  </si>
  <si>
    <r>
      <rPr>
        <sz val="11"/>
        <rFont val="Times New Roman"/>
        <family val="1"/>
      </rPr>
      <t xml:space="preserve">      </t>
    </r>
    <r>
      <rPr>
        <sz val="11"/>
        <rFont val="宋体"/>
        <family val="0"/>
      </rPr>
      <t>储备粮油补贴</t>
    </r>
  </si>
  <si>
    <r>
      <rPr>
        <sz val="11"/>
        <rFont val="Times New Roman"/>
        <family val="1"/>
      </rPr>
      <t xml:space="preserve">      </t>
    </r>
    <r>
      <rPr>
        <sz val="11"/>
        <rFont val="宋体"/>
        <family val="0"/>
      </rPr>
      <t>储备粮油差价补贴</t>
    </r>
  </si>
  <si>
    <r>
      <rPr>
        <sz val="11"/>
        <rFont val="Times New Roman"/>
        <family val="1"/>
      </rPr>
      <t xml:space="preserve">      </t>
    </r>
    <r>
      <rPr>
        <sz val="11"/>
        <rFont val="宋体"/>
        <family val="0"/>
      </rPr>
      <t>储备粮（油</t>
    </r>
    <r>
      <rPr>
        <sz val="11"/>
        <rFont val="Times New Roman"/>
        <family val="1"/>
      </rPr>
      <t>)</t>
    </r>
    <r>
      <rPr>
        <sz val="11"/>
        <rFont val="宋体"/>
        <family val="0"/>
      </rPr>
      <t>库建设</t>
    </r>
  </si>
  <si>
    <r>
      <rPr>
        <sz val="11"/>
        <rFont val="Times New Roman"/>
        <family val="1"/>
      </rPr>
      <t xml:space="preserve">      </t>
    </r>
    <r>
      <rPr>
        <sz val="11"/>
        <rFont val="宋体"/>
        <family val="0"/>
      </rPr>
      <t>最低收购价政策</t>
    </r>
  </si>
  <si>
    <r>
      <rPr>
        <sz val="11"/>
        <rFont val="Times New Roman"/>
        <family val="1"/>
      </rPr>
      <t xml:space="preserve">      </t>
    </r>
    <r>
      <rPr>
        <sz val="11"/>
        <rFont val="宋体"/>
        <family val="0"/>
      </rPr>
      <t>其他粮油储备</t>
    </r>
  </si>
  <si>
    <r>
      <rPr>
        <sz val="11"/>
        <rFont val="Times New Roman"/>
        <family val="1"/>
      </rPr>
      <t xml:space="preserve">    </t>
    </r>
    <r>
      <rPr>
        <sz val="11"/>
        <rFont val="宋体"/>
        <family val="0"/>
      </rPr>
      <t>重要商品储备</t>
    </r>
  </si>
  <si>
    <r>
      <rPr>
        <sz val="11"/>
        <rFont val="Times New Roman"/>
        <family val="1"/>
      </rPr>
      <t xml:space="preserve">      </t>
    </r>
    <r>
      <rPr>
        <sz val="11"/>
        <rFont val="宋体"/>
        <family val="0"/>
      </rPr>
      <t>棉花储备</t>
    </r>
  </si>
  <si>
    <r>
      <rPr>
        <sz val="11"/>
        <rFont val="Times New Roman"/>
        <family val="1"/>
      </rPr>
      <t xml:space="preserve">      </t>
    </r>
    <r>
      <rPr>
        <sz val="11"/>
        <rFont val="宋体"/>
        <family val="0"/>
      </rPr>
      <t>食糖储备</t>
    </r>
  </si>
  <si>
    <r>
      <rPr>
        <sz val="11"/>
        <rFont val="Times New Roman"/>
        <family val="1"/>
      </rPr>
      <t xml:space="preserve">      </t>
    </r>
    <r>
      <rPr>
        <sz val="11"/>
        <rFont val="宋体"/>
        <family val="0"/>
      </rPr>
      <t>肉类储备</t>
    </r>
  </si>
  <si>
    <r>
      <rPr>
        <sz val="11"/>
        <rFont val="Times New Roman"/>
        <family val="1"/>
      </rPr>
      <t xml:space="preserve">      </t>
    </r>
    <r>
      <rPr>
        <sz val="11"/>
        <rFont val="宋体"/>
        <family val="0"/>
      </rPr>
      <t>化肥储备</t>
    </r>
  </si>
  <si>
    <r>
      <rPr>
        <sz val="11"/>
        <rFont val="Times New Roman"/>
        <family val="1"/>
      </rPr>
      <t xml:space="preserve">      </t>
    </r>
    <r>
      <rPr>
        <sz val="11"/>
        <rFont val="宋体"/>
        <family val="0"/>
      </rPr>
      <t>农药储备</t>
    </r>
  </si>
  <si>
    <r>
      <rPr>
        <sz val="11"/>
        <rFont val="Times New Roman"/>
        <family val="1"/>
      </rPr>
      <t xml:space="preserve">      </t>
    </r>
    <r>
      <rPr>
        <sz val="11"/>
        <rFont val="宋体"/>
        <family val="0"/>
      </rPr>
      <t>边销茶储备</t>
    </r>
  </si>
  <si>
    <r>
      <rPr>
        <sz val="11"/>
        <rFont val="Times New Roman"/>
        <family val="1"/>
      </rPr>
      <t xml:space="preserve">      </t>
    </r>
    <r>
      <rPr>
        <sz val="11"/>
        <rFont val="宋体"/>
        <family val="0"/>
      </rPr>
      <t>羊毛储备</t>
    </r>
  </si>
  <si>
    <r>
      <rPr>
        <sz val="11"/>
        <rFont val="Times New Roman"/>
        <family val="1"/>
      </rPr>
      <t xml:space="preserve">      </t>
    </r>
    <r>
      <rPr>
        <sz val="11"/>
        <rFont val="宋体"/>
        <family val="0"/>
      </rPr>
      <t>医药储备</t>
    </r>
  </si>
  <si>
    <r>
      <rPr>
        <sz val="11"/>
        <rFont val="Times New Roman"/>
        <family val="1"/>
      </rPr>
      <t xml:space="preserve">      </t>
    </r>
    <r>
      <rPr>
        <sz val="11"/>
        <rFont val="宋体"/>
        <family val="0"/>
      </rPr>
      <t>食盐储备</t>
    </r>
  </si>
  <si>
    <r>
      <rPr>
        <sz val="11"/>
        <rFont val="Times New Roman"/>
        <family val="1"/>
      </rPr>
      <t xml:space="preserve">      </t>
    </r>
    <r>
      <rPr>
        <sz val="11"/>
        <rFont val="宋体"/>
        <family val="0"/>
      </rPr>
      <t>战略物资储备</t>
    </r>
  </si>
  <si>
    <r>
      <rPr>
        <sz val="11"/>
        <rFont val="Times New Roman"/>
        <family val="1"/>
      </rPr>
      <t xml:space="preserve">      </t>
    </r>
    <r>
      <rPr>
        <sz val="11"/>
        <rFont val="宋体"/>
        <family val="0"/>
      </rPr>
      <t>其他重要商品储备</t>
    </r>
  </si>
  <si>
    <r>
      <rPr>
        <sz val="11"/>
        <rFont val="Times New Roman"/>
        <family val="1"/>
      </rPr>
      <t xml:space="preserve">  </t>
    </r>
    <r>
      <rPr>
        <sz val="11"/>
        <rFont val="宋体"/>
        <family val="0"/>
      </rPr>
      <t>二十一、灾害防治及应急管理支出</t>
    </r>
  </si>
  <si>
    <r>
      <rPr>
        <sz val="11"/>
        <rFont val="Times New Roman"/>
        <family val="1"/>
      </rPr>
      <t xml:space="preserve">    </t>
    </r>
    <r>
      <rPr>
        <sz val="11"/>
        <rFont val="宋体"/>
        <family val="0"/>
      </rPr>
      <t>应急管理事务</t>
    </r>
  </si>
  <si>
    <r>
      <rPr>
        <sz val="11"/>
        <rFont val="Times New Roman"/>
        <family val="1"/>
      </rPr>
      <t xml:space="preserve">      </t>
    </r>
    <r>
      <rPr>
        <sz val="11"/>
        <rFont val="宋体"/>
        <family val="0"/>
      </rPr>
      <t>灾害风险防治</t>
    </r>
  </si>
  <si>
    <r>
      <rPr>
        <sz val="11"/>
        <rFont val="Times New Roman"/>
        <family val="1"/>
      </rPr>
      <t xml:space="preserve">      </t>
    </r>
    <r>
      <rPr>
        <sz val="11"/>
        <rFont val="宋体"/>
        <family val="0"/>
      </rPr>
      <t>国务院安委会专项</t>
    </r>
  </si>
  <si>
    <r>
      <rPr>
        <sz val="11"/>
        <rFont val="Times New Roman"/>
        <family val="1"/>
      </rPr>
      <t xml:space="preserve">      </t>
    </r>
    <r>
      <rPr>
        <sz val="11"/>
        <rFont val="宋体"/>
        <family val="0"/>
      </rPr>
      <t>安全监管</t>
    </r>
  </si>
  <si>
    <r>
      <rPr>
        <sz val="11"/>
        <rFont val="Times New Roman"/>
        <family val="1"/>
      </rPr>
      <t xml:space="preserve">      </t>
    </r>
    <r>
      <rPr>
        <sz val="11"/>
        <rFont val="宋体"/>
        <family val="0"/>
      </rPr>
      <t>安全生产基础</t>
    </r>
  </si>
  <si>
    <r>
      <rPr>
        <sz val="11"/>
        <rFont val="Times New Roman"/>
        <family val="1"/>
      </rPr>
      <t xml:space="preserve">      </t>
    </r>
    <r>
      <rPr>
        <sz val="11"/>
        <rFont val="宋体"/>
        <family val="0"/>
      </rPr>
      <t>应急救援</t>
    </r>
  </si>
  <si>
    <r>
      <rPr>
        <sz val="11"/>
        <rFont val="Times New Roman"/>
        <family val="1"/>
      </rPr>
      <t xml:space="preserve">      </t>
    </r>
    <r>
      <rPr>
        <sz val="11"/>
        <rFont val="宋体"/>
        <family val="0"/>
      </rPr>
      <t>应急管理</t>
    </r>
  </si>
  <si>
    <r>
      <rPr>
        <sz val="11"/>
        <rFont val="Times New Roman"/>
        <family val="1"/>
      </rPr>
      <t xml:space="preserve">      </t>
    </r>
    <r>
      <rPr>
        <sz val="11"/>
        <rFont val="宋体"/>
        <family val="0"/>
      </rPr>
      <t>其他应急管理</t>
    </r>
  </si>
  <si>
    <r>
      <rPr>
        <sz val="11"/>
        <rFont val="Times New Roman"/>
        <family val="1"/>
      </rPr>
      <t xml:space="preserve">    </t>
    </r>
    <r>
      <rPr>
        <sz val="11"/>
        <rFont val="宋体"/>
        <family val="0"/>
      </rPr>
      <t>消防事务</t>
    </r>
  </si>
  <si>
    <r>
      <rPr>
        <sz val="11"/>
        <rFont val="Times New Roman"/>
        <family val="1"/>
      </rPr>
      <t xml:space="preserve">      </t>
    </r>
    <r>
      <rPr>
        <sz val="11"/>
        <rFont val="宋体"/>
        <family val="0"/>
      </rPr>
      <t>消防应急救援</t>
    </r>
  </si>
  <si>
    <r>
      <rPr>
        <sz val="11"/>
        <rFont val="Times New Roman"/>
        <family val="1"/>
      </rPr>
      <t xml:space="preserve">      </t>
    </r>
    <r>
      <rPr>
        <sz val="11"/>
        <rFont val="宋体"/>
        <family val="0"/>
      </rPr>
      <t>其他消防事务</t>
    </r>
  </si>
  <si>
    <r>
      <rPr>
        <sz val="11"/>
        <rFont val="Times New Roman"/>
        <family val="1"/>
      </rPr>
      <t xml:space="preserve">    </t>
    </r>
    <r>
      <rPr>
        <sz val="11"/>
        <rFont val="宋体"/>
        <family val="0"/>
      </rPr>
      <t>森林消防事务</t>
    </r>
  </si>
  <si>
    <r>
      <rPr>
        <sz val="11"/>
        <rFont val="Times New Roman"/>
        <family val="1"/>
      </rPr>
      <t xml:space="preserve">      </t>
    </r>
    <r>
      <rPr>
        <sz val="11"/>
        <rFont val="宋体"/>
        <family val="0"/>
      </rPr>
      <t>森林消防应急救援</t>
    </r>
  </si>
  <si>
    <r>
      <rPr>
        <sz val="11"/>
        <rFont val="Times New Roman"/>
        <family val="1"/>
      </rPr>
      <t xml:space="preserve">      </t>
    </r>
    <r>
      <rPr>
        <sz val="11"/>
        <rFont val="宋体"/>
        <family val="0"/>
      </rPr>
      <t>其他森林消防事务</t>
    </r>
  </si>
  <si>
    <r>
      <rPr>
        <sz val="11"/>
        <rFont val="Times New Roman"/>
        <family val="1"/>
      </rPr>
      <t xml:space="preserve">    </t>
    </r>
    <r>
      <rPr>
        <sz val="11"/>
        <rFont val="宋体"/>
        <family val="0"/>
      </rPr>
      <t>煤矿安全</t>
    </r>
  </si>
  <si>
    <r>
      <rPr>
        <sz val="11"/>
        <rFont val="Times New Roman"/>
        <family val="1"/>
      </rPr>
      <t xml:space="preserve">      </t>
    </r>
    <r>
      <rPr>
        <sz val="11"/>
        <rFont val="宋体"/>
        <family val="0"/>
      </rPr>
      <t>煤矿安全监察事务</t>
    </r>
  </si>
  <si>
    <r>
      <rPr>
        <sz val="11"/>
        <rFont val="Times New Roman"/>
        <family val="1"/>
      </rPr>
      <t xml:space="preserve">      </t>
    </r>
    <r>
      <rPr>
        <sz val="11"/>
        <rFont val="宋体"/>
        <family val="0"/>
      </rPr>
      <t>煤矿应急救援事务</t>
    </r>
  </si>
  <si>
    <r>
      <rPr>
        <sz val="11"/>
        <rFont val="Times New Roman"/>
        <family val="1"/>
      </rPr>
      <t xml:space="preserve">      </t>
    </r>
    <r>
      <rPr>
        <sz val="11"/>
        <rFont val="宋体"/>
        <family val="0"/>
      </rPr>
      <t>其他煤矿安全</t>
    </r>
  </si>
  <si>
    <r>
      <rPr>
        <sz val="11"/>
        <rFont val="Times New Roman"/>
        <family val="1"/>
      </rPr>
      <t xml:space="preserve">    </t>
    </r>
    <r>
      <rPr>
        <sz val="11"/>
        <rFont val="宋体"/>
        <family val="0"/>
      </rPr>
      <t>地震事务</t>
    </r>
  </si>
  <si>
    <r>
      <rPr>
        <sz val="11"/>
        <rFont val="Times New Roman"/>
        <family val="1"/>
      </rPr>
      <t xml:space="preserve">      </t>
    </r>
    <r>
      <rPr>
        <sz val="11"/>
        <rFont val="宋体"/>
        <family val="0"/>
      </rPr>
      <t>地震监测</t>
    </r>
  </si>
  <si>
    <r>
      <rPr>
        <sz val="11"/>
        <rFont val="Times New Roman"/>
        <family val="1"/>
      </rPr>
      <t xml:space="preserve">      </t>
    </r>
    <r>
      <rPr>
        <sz val="11"/>
        <rFont val="宋体"/>
        <family val="0"/>
      </rPr>
      <t>地震预测预报</t>
    </r>
  </si>
  <si>
    <r>
      <rPr>
        <sz val="11"/>
        <rFont val="Times New Roman"/>
        <family val="1"/>
      </rPr>
      <t xml:space="preserve">      </t>
    </r>
    <r>
      <rPr>
        <sz val="11"/>
        <rFont val="宋体"/>
        <family val="0"/>
      </rPr>
      <t>地震灾害预防</t>
    </r>
  </si>
  <si>
    <r>
      <rPr>
        <sz val="11"/>
        <rFont val="Times New Roman"/>
        <family val="1"/>
      </rPr>
      <t xml:space="preserve">      </t>
    </r>
    <r>
      <rPr>
        <sz val="11"/>
        <rFont val="宋体"/>
        <family val="0"/>
      </rPr>
      <t>地震应急救援</t>
    </r>
  </si>
  <si>
    <r>
      <rPr>
        <sz val="11"/>
        <rFont val="Times New Roman"/>
        <family val="1"/>
      </rPr>
      <t xml:space="preserve">      </t>
    </r>
    <r>
      <rPr>
        <sz val="11"/>
        <rFont val="宋体"/>
        <family val="0"/>
      </rPr>
      <t>地震环境探察</t>
    </r>
  </si>
  <si>
    <r>
      <rPr>
        <sz val="11"/>
        <rFont val="Times New Roman"/>
        <family val="1"/>
      </rPr>
      <t xml:space="preserve">      </t>
    </r>
    <r>
      <rPr>
        <sz val="11"/>
        <rFont val="宋体"/>
        <family val="0"/>
      </rPr>
      <t>防震减灾信息管理</t>
    </r>
  </si>
  <si>
    <r>
      <rPr>
        <sz val="11"/>
        <rFont val="Times New Roman"/>
        <family val="1"/>
      </rPr>
      <t xml:space="preserve">      </t>
    </r>
    <r>
      <rPr>
        <sz val="11"/>
        <rFont val="宋体"/>
        <family val="0"/>
      </rPr>
      <t>防震减灾基础管理</t>
    </r>
  </si>
  <si>
    <r>
      <rPr>
        <sz val="11"/>
        <rFont val="Times New Roman"/>
        <family val="1"/>
      </rPr>
      <t xml:space="preserve">      </t>
    </r>
    <r>
      <rPr>
        <sz val="11"/>
        <rFont val="宋体"/>
        <family val="0"/>
      </rPr>
      <t>地震事业机构</t>
    </r>
    <r>
      <rPr>
        <sz val="11"/>
        <rFont val="Times New Roman"/>
        <family val="1"/>
      </rPr>
      <t xml:space="preserve"> </t>
    </r>
  </si>
  <si>
    <r>
      <rPr>
        <sz val="11"/>
        <rFont val="Times New Roman"/>
        <family val="1"/>
      </rPr>
      <t xml:space="preserve">      </t>
    </r>
    <r>
      <rPr>
        <sz val="11"/>
        <rFont val="宋体"/>
        <family val="0"/>
      </rPr>
      <t>其他地震事务</t>
    </r>
  </si>
  <si>
    <r>
      <rPr>
        <sz val="11"/>
        <rFont val="Times New Roman"/>
        <family val="1"/>
      </rPr>
      <t xml:space="preserve">    </t>
    </r>
    <r>
      <rPr>
        <sz val="11"/>
        <rFont val="宋体"/>
        <family val="0"/>
      </rPr>
      <t>自然灾害防治</t>
    </r>
  </si>
  <si>
    <r>
      <rPr>
        <sz val="11"/>
        <rFont val="Times New Roman"/>
        <family val="1"/>
      </rPr>
      <t xml:space="preserve">      </t>
    </r>
    <r>
      <rPr>
        <sz val="11"/>
        <rFont val="宋体"/>
        <family val="0"/>
      </rPr>
      <t>地质灾害防治</t>
    </r>
  </si>
  <si>
    <r>
      <rPr>
        <sz val="11"/>
        <rFont val="Times New Roman"/>
        <family val="1"/>
      </rPr>
      <t xml:space="preserve">      </t>
    </r>
    <r>
      <rPr>
        <sz val="11"/>
        <rFont val="宋体"/>
        <family val="0"/>
      </rPr>
      <t>森林草原防灾减灾</t>
    </r>
  </si>
  <si>
    <r>
      <rPr>
        <sz val="11"/>
        <rFont val="Times New Roman"/>
        <family val="1"/>
      </rPr>
      <t xml:space="preserve">      </t>
    </r>
    <r>
      <rPr>
        <sz val="11"/>
        <rFont val="宋体"/>
        <family val="0"/>
      </rPr>
      <t>其他自然灾害防治</t>
    </r>
  </si>
  <si>
    <r>
      <rPr>
        <sz val="11"/>
        <rFont val="Times New Roman"/>
        <family val="1"/>
      </rPr>
      <t xml:space="preserve">    </t>
    </r>
    <r>
      <rPr>
        <sz val="11"/>
        <rFont val="宋体"/>
        <family val="0"/>
      </rPr>
      <t>自然灾害救灾及恢复重建</t>
    </r>
  </si>
  <si>
    <r>
      <rPr>
        <sz val="11"/>
        <rFont val="Times New Roman"/>
        <family val="1"/>
      </rPr>
      <t xml:space="preserve">      </t>
    </r>
    <r>
      <rPr>
        <sz val="11"/>
        <rFont val="宋体"/>
        <family val="0"/>
      </rPr>
      <t>中央自然灾害生活补助</t>
    </r>
  </si>
  <si>
    <r>
      <rPr>
        <sz val="11"/>
        <rFont val="Times New Roman"/>
        <family val="1"/>
      </rPr>
      <t xml:space="preserve">      </t>
    </r>
    <r>
      <rPr>
        <sz val="11"/>
        <rFont val="宋体"/>
        <family val="0"/>
      </rPr>
      <t>地方自然灾害生活补助</t>
    </r>
  </si>
  <si>
    <r>
      <rPr>
        <sz val="11"/>
        <rFont val="Times New Roman"/>
        <family val="1"/>
      </rPr>
      <t xml:space="preserve">      </t>
    </r>
    <r>
      <rPr>
        <sz val="11"/>
        <rFont val="宋体"/>
        <family val="0"/>
      </rPr>
      <t>自然灾害救灾补助</t>
    </r>
  </si>
  <si>
    <r>
      <rPr>
        <sz val="11"/>
        <rFont val="Times New Roman"/>
        <family val="1"/>
      </rPr>
      <t xml:space="preserve">      </t>
    </r>
    <r>
      <rPr>
        <sz val="11"/>
        <rFont val="宋体"/>
        <family val="0"/>
      </rPr>
      <t>自然灾害灾后重建补助</t>
    </r>
  </si>
  <si>
    <r>
      <rPr>
        <sz val="11"/>
        <rFont val="Times New Roman"/>
        <family val="1"/>
      </rPr>
      <t xml:space="preserve">      </t>
    </r>
    <r>
      <rPr>
        <sz val="11"/>
        <rFont val="宋体"/>
        <family val="0"/>
      </rPr>
      <t>其他自然灾害生活救助</t>
    </r>
  </si>
  <si>
    <r>
      <rPr>
        <sz val="11"/>
        <rFont val="Times New Roman"/>
        <family val="1"/>
      </rPr>
      <t xml:space="preserve">    </t>
    </r>
    <r>
      <rPr>
        <sz val="11"/>
        <rFont val="宋体"/>
        <family val="0"/>
      </rPr>
      <t>其他灾害防治及应急管理</t>
    </r>
  </si>
  <si>
    <r>
      <rPr>
        <sz val="11"/>
        <rFont val="宋体"/>
        <family val="0"/>
      </rPr>
      <t>二十二、预备费</t>
    </r>
  </si>
  <si>
    <r>
      <rPr>
        <sz val="11"/>
        <rFont val="宋体"/>
        <family val="0"/>
      </rPr>
      <t>二十三、</t>
    </r>
    <r>
      <rPr>
        <sz val="11"/>
        <rFont val="Times New Roman"/>
        <family val="1"/>
      </rPr>
      <t xml:space="preserve"> </t>
    </r>
    <r>
      <rPr>
        <sz val="11"/>
        <rFont val="宋体"/>
        <family val="0"/>
      </rPr>
      <t>债务付息支出</t>
    </r>
  </si>
  <si>
    <r>
      <rPr>
        <sz val="11"/>
        <rFont val="Times New Roman"/>
        <family val="1"/>
      </rPr>
      <t xml:space="preserve">    </t>
    </r>
    <r>
      <rPr>
        <sz val="11"/>
        <rFont val="宋体"/>
        <family val="0"/>
      </rPr>
      <t>中央政府国内债务付息</t>
    </r>
  </si>
  <si>
    <r>
      <rPr>
        <sz val="11"/>
        <rFont val="Times New Roman"/>
        <family val="1"/>
      </rPr>
      <t xml:space="preserve">    </t>
    </r>
    <r>
      <rPr>
        <sz val="11"/>
        <rFont val="宋体"/>
        <family val="0"/>
      </rPr>
      <t>中央政府国外债务付息</t>
    </r>
  </si>
  <si>
    <r>
      <rPr>
        <sz val="11"/>
        <rFont val="Times New Roman"/>
        <family val="1"/>
      </rPr>
      <t xml:space="preserve">    </t>
    </r>
    <r>
      <rPr>
        <sz val="11"/>
        <rFont val="宋体"/>
        <family val="0"/>
      </rPr>
      <t>地方政府一般债务付息</t>
    </r>
  </si>
  <si>
    <r>
      <rPr>
        <sz val="11"/>
        <rFont val="Times New Roman"/>
        <family val="1"/>
      </rPr>
      <t xml:space="preserve">      </t>
    </r>
    <r>
      <rPr>
        <sz val="11"/>
        <rFont val="宋体"/>
        <family val="0"/>
      </rPr>
      <t>地方政府一般债券付息</t>
    </r>
  </si>
  <si>
    <r>
      <rPr>
        <sz val="11"/>
        <rFont val="Times New Roman"/>
        <family val="1"/>
      </rPr>
      <t xml:space="preserve">      </t>
    </r>
    <r>
      <rPr>
        <sz val="11"/>
        <rFont val="宋体"/>
        <family val="0"/>
      </rPr>
      <t>地方政府向外国政府借款付息</t>
    </r>
  </si>
  <si>
    <r>
      <rPr>
        <sz val="11"/>
        <rFont val="Times New Roman"/>
        <family val="1"/>
      </rPr>
      <t xml:space="preserve">      </t>
    </r>
    <r>
      <rPr>
        <sz val="11"/>
        <rFont val="宋体"/>
        <family val="0"/>
      </rPr>
      <t>地方政府向国际组织借款付息</t>
    </r>
  </si>
  <si>
    <r>
      <rPr>
        <sz val="11"/>
        <rFont val="Times New Roman"/>
        <family val="1"/>
      </rPr>
      <t xml:space="preserve">      </t>
    </r>
    <r>
      <rPr>
        <sz val="11"/>
        <rFont val="宋体"/>
        <family val="0"/>
      </rPr>
      <t>地方政府其他一般债务付息</t>
    </r>
  </si>
  <si>
    <r>
      <rPr>
        <sz val="11"/>
        <rFont val="宋体"/>
        <family val="0"/>
      </rPr>
      <t>二十四、</t>
    </r>
    <r>
      <rPr>
        <sz val="11"/>
        <rFont val="Times New Roman"/>
        <family val="1"/>
      </rPr>
      <t xml:space="preserve"> </t>
    </r>
    <r>
      <rPr>
        <sz val="11"/>
        <rFont val="宋体"/>
        <family val="0"/>
      </rPr>
      <t>债务发行费用支出</t>
    </r>
  </si>
  <si>
    <r>
      <rPr>
        <sz val="11"/>
        <rFont val="Times New Roman"/>
        <family val="1"/>
      </rPr>
      <t xml:space="preserve">    </t>
    </r>
    <r>
      <rPr>
        <sz val="11"/>
        <rFont val="宋体"/>
        <family val="0"/>
      </rPr>
      <t>中央政府国内债务发行费用</t>
    </r>
  </si>
  <si>
    <r>
      <rPr>
        <sz val="11"/>
        <rFont val="Times New Roman"/>
        <family val="1"/>
      </rPr>
      <t xml:space="preserve">    </t>
    </r>
    <r>
      <rPr>
        <sz val="11"/>
        <rFont val="宋体"/>
        <family val="0"/>
      </rPr>
      <t>中央政府国外债务发行费用</t>
    </r>
  </si>
  <si>
    <r>
      <rPr>
        <sz val="11"/>
        <rFont val="Times New Roman"/>
        <family val="1"/>
      </rPr>
      <t xml:space="preserve">    </t>
    </r>
    <r>
      <rPr>
        <sz val="11"/>
        <rFont val="宋体"/>
        <family val="0"/>
      </rPr>
      <t>地方政府一般债务发行费用</t>
    </r>
  </si>
  <si>
    <r>
      <rPr>
        <sz val="12"/>
        <rFont val="宋体"/>
        <family val="0"/>
      </rPr>
      <t>二十五、</t>
    </r>
    <r>
      <rPr>
        <sz val="12"/>
        <rFont val="Times New Roman"/>
        <family val="1"/>
      </rPr>
      <t xml:space="preserve"> </t>
    </r>
    <r>
      <rPr>
        <sz val="12"/>
        <rFont val="宋体"/>
        <family val="0"/>
      </rPr>
      <t>其他</t>
    </r>
  </si>
  <si>
    <r>
      <rPr>
        <sz val="11"/>
        <rFont val="Times New Roman"/>
        <family val="1"/>
      </rPr>
      <t xml:space="preserve">    </t>
    </r>
    <r>
      <rPr>
        <sz val="11"/>
        <rFont val="宋体"/>
        <family val="0"/>
      </rPr>
      <t>年初预留</t>
    </r>
  </si>
  <si>
    <r>
      <rPr>
        <sz val="11"/>
        <rFont val="Times New Roman"/>
        <family val="1"/>
      </rPr>
      <t xml:space="preserve">    </t>
    </r>
    <r>
      <rPr>
        <sz val="11"/>
        <rFont val="宋体"/>
        <family val="0"/>
      </rPr>
      <t>其他支出</t>
    </r>
  </si>
  <si>
    <r>
      <rPr>
        <b/>
        <sz val="11"/>
        <rFont val="宋体"/>
        <family val="0"/>
      </rPr>
      <t>支出合计</t>
    </r>
  </si>
  <si>
    <r>
      <rPr>
        <sz val="12"/>
        <rFont val="黑体"/>
        <family val="3"/>
      </rPr>
      <t>表三</t>
    </r>
  </si>
  <si>
    <r>
      <rPr>
        <b/>
        <sz val="12"/>
        <rFont val="宋体"/>
        <family val="0"/>
      </rPr>
      <t>收</t>
    </r>
    <r>
      <rPr>
        <b/>
        <sz val="14"/>
        <rFont val="宋体"/>
        <family val="0"/>
      </rPr>
      <t>入</t>
    </r>
  </si>
  <si>
    <r>
      <rPr>
        <b/>
        <sz val="12"/>
        <rFont val="宋体"/>
        <family val="0"/>
      </rPr>
      <t>支出</t>
    </r>
  </si>
  <si>
    <r>
      <rPr>
        <b/>
        <sz val="11"/>
        <rFont val="宋体"/>
        <family val="0"/>
      </rPr>
      <t>项目</t>
    </r>
  </si>
  <si>
    <r>
      <rPr>
        <b/>
        <sz val="11"/>
        <rFont val="宋体"/>
        <family val="0"/>
      </rPr>
      <t>本级收入合计</t>
    </r>
  </si>
  <si>
    <r>
      <rPr>
        <b/>
        <sz val="11"/>
        <rFont val="宋体"/>
        <family val="0"/>
      </rPr>
      <t>本级支出合计</t>
    </r>
  </si>
  <si>
    <r>
      <rPr>
        <b/>
        <sz val="11"/>
        <rFont val="宋体"/>
        <family val="0"/>
      </rPr>
      <t>转移性收入</t>
    </r>
  </si>
  <si>
    <r>
      <rPr>
        <b/>
        <sz val="11"/>
        <rFont val="宋体"/>
        <family val="0"/>
      </rPr>
      <t>转移性支出</t>
    </r>
  </si>
  <si>
    <r>
      <t xml:space="preserve">  </t>
    </r>
    <r>
      <rPr>
        <b/>
        <sz val="11"/>
        <rFont val="宋体"/>
        <family val="0"/>
      </rPr>
      <t>上级补助收入</t>
    </r>
  </si>
  <si>
    <r>
      <t xml:space="preserve">  </t>
    </r>
    <r>
      <rPr>
        <b/>
        <sz val="11"/>
        <rFont val="宋体"/>
        <family val="0"/>
      </rPr>
      <t>上解支出</t>
    </r>
  </si>
  <si>
    <r>
      <t xml:space="preserve">    </t>
    </r>
    <r>
      <rPr>
        <b/>
        <sz val="11"/>
        <rFont val="宋体"/>
        <family val="0"/>
      </rPr>
      <t>返还性收入</t>
    </r>
  </si>
  <si>
    <r>
      <rPr>
        <sz val="11"/>
        <rFont val="Times New Roman"/>
        <family val="1"/>
      </rPr>
      <t xml:space="preserve">    </t>
    </r>
    <r>
      <rPr>
        <sz val="11"/>
        <rFont val="宋体"/>
        <family val="0"/>
      </rPr>
      <t>体制上解支出</t>
    </r>
  </si>
  <si>
    <r>
      <rPr>
        <sz val="11"/>
        <rFont val="Times New Roman"/>
        <family val="1"/>
      </rPr>
      <t xml:space="preserve">      </t>
    </r>
    <r>
      <rPr>
        <sz val="11"/>
        <rFont val="宋体"/>
        <family val="0"/>
      </rPr>
      <t>所得税基数返还收入</t>
    </r>
    <r>
      <rPr>
        <sz val="11"/>
        <rFont val="Times New Roman"/>
        <family val="1"/>
      </rPr>
      <t xml:space="preserve"> </t>
    </r>
  </si>
  <si>
    <r>
      <rPr>
        <sz val="11"/>
        <rFont val="Times New Roman"/>
        <family val="1"/>
      </rPr>
      <t xml:space="preserve">    </t>
    </r>
    <r>
      <rPr>
        <sz val="11"/>
        <rFont val="宋体"/>
        <family val="0"/>
      </rPr>
      <t>专项上解支出</t>
    </r>
  </si>
  <si>
    <r>
      <rPr>
        <sz val="11"/>
        <rFont val="Times New Roman"/>
        <family val="1"/>
      </rPr>
      <t xml:space="preserve">      </t>
    </r>
    <r>
      <rPr>
        <sz val="11"/>
        <rFont val="宋体"/>
        <family val="0"/>
      </rPr>
      <t>成品油税费改革税收返还收入</t>
    </r>
  </si>
  <si>
    <r>
      <rPr>
        <sz val="11"/>
        <rFont val="Times New Roman"/>
        <family val="1"/>
      </rPr>
      <t xml:space="preserve">      </t>
    </r>
    <r>
      <rPr>
        <sz val="11"/>
        <rFont val="宋体"/>
        <family val="0"/>
      </rPr>
      <t>增值税税收返还收入</t>
    </r>
  </si>
  <si>
    <r>
      <rPr>
        <sz val="11"/>
        <rFont val="Times New Roman"/>
        <family val="1"/>
      </rPr>
      <t xml:space="preserve">      </t>
    </r>
    <r>
      <rPr>
        <sz val="11"/>
        <rFont val="宋体"/>
        <family val="0"/>
      </rPr>
      <t>消费税税收返还收入</t>
    </r>
  </si>
  <si>
    <r>
      <rPr>
        <sz val="11"/>
        <rFont val="Times New Roman"/>
        <family val="1"/>
      </rPr>
      <t xml:space="preserve">      </t>
    </r>
    <r>
      <rPr>
        <sz val="11"/>
        <rFont val="宋体"/>
        <family val="0"/>
      </rPr>
      <t>增值税</t>
    </r>
    <r>
      <rPr>
        <sz val="11"/>
        <rFont val="Times New Roman"/>
        <family val="1"/>
      </rPr>
      <t>“</t>
    </r>
    <r>
      <rPr>
        <sz val="11"/>
        <rFont val="宋体"/>
        <family val="0"/>
      </rPr>
      <t>五五分享</t>
    </r>
    <r>
      <rPr>
        <sz val="11"/>
        <rFont val="Times New Roman"/>
        <family val="1"/>
      </rPr>
      <t>”</t>
    </r>
    <r>
      <rPr>
        <sz val="11"/>
        <rFont val="宋体"/>
        <family val="0"/>
      </rPr>
      <t>税收返还收入</t>
    </r>
  </si>
  <si>
    <r>
      <rPr>
        <sz val="11"/>
        <rFont val="Times New Roman"/>
        <family val="1"/>
      </rPr>
      <t xml:space="preserve">      </t>
    </r>
    <r>
      <rPr>
        <sz val="11"/>
        <rFont val="宋体"/>
        <family val="0"/>
      </rPr>
      <t>其他返还性收入</t>
    </r>
  </si>
  <si>
    <r>
      <t xml:space="preserve">  </t>
    </r>
    <r>
      <rPr>
        <b/>
        <sz val="11"/>
        <rFont val="宋体"/>
        <family val="0"/>
      </rPr>
      <t>一般性转移支付收入</t>
    </r>
  </si>
  <si>
    <r>
      <rPr>
        <sz val="11"/>
        <rFont val="Times New Roman"/>
        <family val="1"/>
      </rPr>
      <t xml:space="preserve">      </t>
    </r>
    <r>
      <rPr>
        <sz val="11"/>
        <rFont val="宋体"/>
        <family val="0"/>
      </rPr>
      <t>体制补助收入</t>
    </r>
  </si>
  <si>
    <r>
      <rPr>
        <sz val="11"/>
        <rFont val="Times New Roman"/>
        <family val="1"/>
      </rPr>
      <t xml:space="preserve">      </t>
    </r>
    <r>
      <rPr>
        <sz val="11"/>
        <rFont val="宋体"/>
        <family val="0"/>
      </rPr>
      <t>均衡性转移支付收入</t>
    </r>
  </si>
  <si>
    <r>
      <rPr>
        <sz val="11"/>
        <rFont val="Times New Roman"/>
        <family val="1"/>
      </rPr>
      <t xml:space="preserve">      </t>
    </r>
    <r>
      <rPr>
        <sz val="11"/>
        <rFont val="宋体"/>
        <family val="0"/>
      </rPr>
      <t>县级基本财力保障机制奖补资金收入</t>
    </r>
  </si>
  <si>
    <r>
      <rPr>
        <sz val="11"/>
        <rFont val="Times New Roman"/>
        <family val="1"/>
      </rPr>
      <t xml:space="preserve">      </t>
    </r>
    <r>
      <rPr>
        <sz val="11"/>
        <rFont val="宋体"/>
        <family val="0"/>
      </rPr>
      <t>结算补助收入</t>
    </r>
  </si>
  <si>
    <r>
      <rPr>
        <sz val="11"/>
        <rFont val="Times New Roman"/>
        <family val="1"/>
      </rPr>
      <t xml:space="preserve">      </t>
    </r>
    <r>
      <rPr>
        <sz val="11"/>
        <rFont val="宋体"/>
        <family val="0"/>
      </rPr>
      <t>资源枯竭型城市转移支付补助收入</t>
    </r>
  </si>
  <si>
    <r>
      <rPr>
        <sz val="11"/>
        <rFont val="Times New Roman"/>
        <family val="1"/>
      </rPr>
      <t xml:space="preserve">      </t>
    </r>
    <r>
      <rPr>
        <sz val="11"/>
        <rFont val="宋体"/>
        <family val="0"/>
      </rPr>
      <t>企业事业单位划转补助收入</t>
    </r>
  </si>
  <si>
    <r>
      <rPr>
        <sz val="11"/>
        <rFont val="Times New Roman"/>
        <family val="1"/>
      </rPr>
      <t xml:space="preserve">      </t>
    </r>
    <r>
      <rPr>
        <sz val="11"/>
        <rFont val="宋体"/>
        <family val="0"/>
      </rPr>
      <t>产粮（油）大县奖励资金收入</t>
    </r>
  </si>
  <si>
    <r>
      <rPr>
        <sz val="11"/>
        <rFont val="Times New Roman"/>
        <family val="1"/>
      </rPr>
      <t xml:space="preserve">      </t>
    </r>
    <r>
      <rPr>
        <sz val="11"/>
        <rFont val="宋体"/>
        <family val="0"/>
      </rPr>
      <t>重点生态功能区转移支付收入</t>
    </r>
  </si>
  <si>
    <r>
      <rPr>
        <sz val="11"/>
        <rFont val="Times New Roman"/>
        <family val="1"/>
      </rPr>
      <t xml:space="preserve">      </t>
    </r>
    <r>
      <rPr>
        <sz val="11"/>
        <rFont val="宋体"/>
        <family val="0"/>
      </rPr>
      <t>固定数额补助收入</t>
    </r>
  </si>
  <si>
    <r>
      <rPr>
        <sz val="11"/>
        <rFont val="Times New Roman"/>
        <family val="1"/>
      </rPr>
      <t xml:space="preserve">      </t>
    </r>
    <r>
      <rPr>
        <sz val="11"/>
        <rFont val="宋体"/>
        <family val="0"/>
      </rPr>
      <t>革命老区转移支付收入</t>
    </r>
  </si>
  <si>
    <r>
      <rPr>
        <sz val="11"/>
        <rFont val="Times New Roman"/>
        <family val="1"/>
      </rPr>
      <t xml:space="preserve">      </t>
    </r>
    <r>
      <rPr>
        <sz val="11"/>
        <rFont val="宋体"/>
        <family val="0"/>
      </rPr>
      <t>民族地区转移支付收入</t>
    </r>
  </si>
  <si>
    <r>
      <rPr>
        <sz val="11"/>
        <rFont val="Times New Roman"/>
        <family val="1"/>
      </rPr>
      <t xml:space="preserve">      </t>
    </r>
    <r>
      <rPr>
        <sz val="11"/>
        <rFont val="宋体"/>
        <family val="0"/>
      </rPr>
      <t>边境地区转移支付收入</t>
    </r>
  </si>
  <si>
    <r>
      <rPr>
        <sz val="11"/>
        <rFont val="Times New Roman"/>
        <family val="1"/>
      </rPr>
      <t xml:space="preserve">      </t>
    </r>
    <r>
      <rPr>
        <sz val="11"/>
        <rFont val="宋体"/>
        <family val="0"/>
      </rPr>
      <t>贫困地区转移支付收入</t>
    </r>
  </si>
  <si>
    <r>
      <rPr>
        <sz val="11"/>
        <rFont val="Times New Roman"/>
        <family val="1"/>
      </rPr>
      <t xml:space="preserve">      </t>
    </r>
    <r>
      <rPr>
        <sz val="11"/>
        <rFont val="宋体"/>
        <family val="0"/>
      </rPr>
      <t>一般公共服务共同财政事权转移支付收入</t>
    </r>
  </si>
  <si>
    <r>
      <rPr>
        <sz val="11"/>
        <rFont val="Times New Roman"/>
        <family val="1"/>
      </rPr>
      <t xml:space="preserve">      </t>
    </r>
    <r>
      <rPr>
        <sz val="11"/>
        <rFont val="宋体"/>
        <family val="0"/>
      </rPr>
      <t>外交共同财政事权转移支付收入</t>
    </r>
  </si>
  <si>
    <r>
      <rPr>
        <sz val="11"/>
        <rFont val="Times New Roman"/>
        <family val="1"/>
      </rPr>
      <t xml:space="preserve">      </t>
    </r>
    <r>
      <rPr>
        <sz val="11"/>
        <rFont val="宋体"/>
        <family val="0"/>
      </rPr>
      <t>国防共同财政事权转移支付收入</t>
    </r>
  </si>
  <si>
    <r>
      <rPr>
        <sz val="11"/>
        <rFont val="Times New Roman"/>
        <family val="1"/>
      </rPr>
      <t xml:space="preserve">      </t>
    </r>
    <r>
      <rPr>
        <sz val="11"/>
        <rFont val="宋体"/>
        <family val="0"/>
      </rPr>
      <t>公共安全共同财政事权转移支付收入</t>
    </r>
  </si>
  <si>
    <r>
      <rPr>
        <sz val="11"/>
        <rFont val="Times New Roman"/>
        <family val="1"/>
      </rPr>
      <t xml:space="preserve">      </t>
    </r>
    <r>
      <rPr>
        <sz val="11"/>
        <rFont val="宋体"/>
        <family val="0"/>
      </rPr>
      <t>教育共同财政事权转移支付收入</t>
    </r>
  </si>
  <si>
    <r>
      <rPr>
        <sz val="11"/>
        <rFont val="Times New Roman"/>
        <family val="1"/>
      </rPr>
      <t xml:space="preserve">      </t>
    </r>
    <r>
      <rPr>
        <sz val="11"/>
        <rFont val="宋体"/>
        <family val="0"/>
      </rPr>
      <t>科学技术共同财政事权转移支付收入</t>
    </r>
  </si>
  <si>
    <r>
      <rPr>
        <sz val="11"/>
        <rFont val="Times New Roman"/>
        <family val="1"/>
      </rPr>
      <t xml:space="preserve">      </t>
    </r>
    <r>
      <rPr>
        <sz val="11"/>
        <rFont val="宋体"/>
        <family val="0"/>
      </rPr>
      <t>文化旅游体育与传媒共同财政事权转移支付收入</t>
    </r>
  </si>
  <si>
    <r>
      <rPr>
        <sz val="11"/>
        <rFont val="Times New Roman"/>
        <family val="1"/>
      </rPr>
      <t xml:space="preserve">      </t>
    </r>
    <r>
      <rPr>
        <sz val="11"/>
        <rFont val="宋体"/>
        <family val="0"/>
      </rPr>
      <t>社会保障和就业共同财政事权转移支付收入</t>
    </r>
  </si>
  <si>
    <r>
      <rPr>
        <sz val="11"/>
        <rFont val="Times New Roman"/>
        <family val="1"/>
      </rPr>
      <t xml:space="preserve">      </t>
    </r>
    <r>
      <rPr>
        <sz val="11"/>
        <rFont val="宋体"/>
        <family val="0"/>
      </rPr>
      <t>医疗卫生共同财政事权转移支付收入</t>
    </r>
  </si>
  <si>
    <r>
      <rPr>
        <sz val="11"/>
        <rFont val="Times New Roman"/>
        <family val="1"/>
      </rPr>
      <t xml:space="preserve">      </t>
    </r>
    <r>
      <rPr>
        <sz val="11"/>
        <rFont val="宋体"/>
        <family val="0"/>
      </rPr>
      <t>节能环保共同财政事权转移支付收入</t>
    </r>
  </si>
  <si>
    <r>
      <rPr>
        <sz val="11"/>
        <rFont val="Times New Roman"/>
        <family val="1"/>
      </rPr>
      <t xml:space="preserve">      </t>
    </r>
    <r>
      <rPr>
        <sz val="11"/>
        <rFont val="宋体"/>
        <family val="0"/>
      </rPr>
      <t>城乡社区共同财政事权转移支付收入</t>
    </r>
  </si>
  <si>
    <r>
      <rPr>
        <sz val="11"/>
        <rFont val="Times New Roman"/>
        <family val="1"/>
      </rPr>
      <t xml:space="preserve">      </t>
    </r>
    <r>
      <rPr>
        <sz val="11"/>
        <rFont val="宋体"/>
        <family val="0"/>
      </rPr>
      <t>农林水共同财政事权转移支付收入</t>
    </r>
  </si>
  <si>
    <r>
      <rPr>
        <sz val="11"/>
        <rFont val="Times New Roman"/>
        <family val="1"/>
      </rPr>
      <t xml:space="preserve">      </t>
    </r>
    <r>
      <rPr>
        <sz val="11"/>
        <rFont val="宋体"/>
        <family val="0"/>
      </rPr>
      <t>交通运输共同财政事权转移支付收入</t>
    </r>
  </si>
  <si>
    <r>
      <rPr>
        <sz val="11"/>
        <rFont val="Times New Roman"/>
        <family val="1"/>
      </rPr>
      <t xml:space="preserve">      </t>
    </r>
    <r>
      <rPr>
        <sz val="11"/>
        <rFont val="宋体"/>
        <family val="0"/>
      </rPr>
      <t>资源勘探信息等共同财政事权转移支付收入</t>
    </r>
  </si>
  <si>
    <r>
      <rPr>
        <sz val="11"/>
        <rFont val="Times New Roman"/>
        <family val="1"/>
      </rPr>
      <t xml:space="preserve">      </t>
    </r>
    <r>
      <rPr>
        <sz val="11"/>
        <rFont val="宋体"/>
        <family val="0"/>
      </rPr>
      <t>商业服务业等共同财政事权转移支付收入</t>
    </r>
  </si>
  <si>
    <r>
      <rPr>
        <sz val="11"/>
        <rFont val="Times New Roman"/>
        <family val="1"/>
      </rPr>
      <t xml:space="preserve">      </t>
    </r>
    <r>
      <rPr>
        <sz val="11"/>
        <rFont val="宋体"/>
        <family val="0"/>
      </rPr>
      <t>金融共同财政事权转移支付收入</t>
    </r>
  </si>
  <si>
    <r>
      <rPr>
        <sz val="11"/>
        <rFont val="Times New Roman"/>
        <family val="1"/>
      </rPr>
      <t xml:space="preserve">      </t>
    </r>
    <r>
      <rPr>
        <sz val="11"/>
        <rFont val="宋体"/>
        <family val="0"/>
      </rPr>
      <t>自然资源海洋气象等共同财政事权转移支付收入</t>
    </r>
  </si>
  <si>
    <r>
      <rPr>
        <sz val="11"/>
        <rFont val="Times New Roman"/>
        <family val="1"/>
      </rPr>
      <t xml:space="preserve">      </t>
    </r>
    <r>
      <rPr>
        <sz val="11"/>
        <rFont val="宋体"/>
        <family val="0"/>
      </rPr>
      <t>住房保障共同财政事权转移支付收入</t>
    </r>
  </si>
  <si>
    <r>
      <rPr>
        <sz val="11"/>
        <rFont val="Times New Roman"/>
        <family val="1"/>
      </rPr>
      <t xml:space="preserve">      </t>
    </r>
    <r>
      <rPr>
        <sz val="11"/>
        <rFont val="宋体"/>
        <family val="0"/>
      </rPr>
      <t>粮油物资储备共同财政事权转移支付收入</t>
    </r>
  </si>
  <si>
    <r>
      <rPr>
        <sz val="11"/>
        <rFont val="Times New Roman"/>
        <family val="1"/>
      </rPr>
      <t xml:space="preserve">      </t>
    </r>
    <r>
      <rPr>
        <sz val="11"/>
        <rFont val="宋体"/>
        <family val="0"/>
      </rPr>
      <t>灾害防治及应急管理共同财政事权转移支付收入</t>
    </r>
  </si>
  <si>
    <r>
      <rPr>
        <sz val="11"/>
        <rFont val="Times New Roman"/>
        <family val="1"/>
      </rPr>
      <t xml:space="preserve">      </t>
    </r>
    <r>
      <rPr>
        <sz val="11"/>
        <rFont val="宋体"/>
        <family val="0"/>
      </rPr>
      <t>其他共同财政事权转移支付收入</t>
    </r>
  </si>
  <si>
    <r>
      <rPr>
        <sz val="11"/>
        <rFont val="Times New Roman"/>
        <family val="1"/>
      </rPr>
      <t xml:space="preserve">      </t>
    </r>
    <r>
      <rPr>
        <sz val="11"/>
        <rFont val="宋体"/>
        <family val="0"/>
      </rPr>
      <t>其他一般性转移支付收入</t>
    </r>
  </si>
  <si>
    <r>
      <t xml:space="preserve">  </t>
    </r>
    <r>
      <rPr>
        <b/>
        <sz val="11"/>
        <rFont val="宋体"/>
        <family val="0"/>
      </rPr>
      <t>专项转移支付收入</t>
    </r>
  </si>
  <si>
    <r>
      <rPr>
        <sz val="11"/>
        <rFont val="Times New Roman"/>
        <family val="1"/>
      </rPr>
      <t xml:space="preserve">      </t>
    </r>
    <r>
      <rPr>
        <sz val="11"/>
        <rFont val="宋体"/>
        <family val="0"/>
      </rPr>
      <t>一般公共服务</t>
    </r>
  </si>
  <si>
    <r>
      <rPr>
        <sz val="11"/>
        <rFont val="Times New Roman"/>
        <family val="1"/>
      </rPr>
      <t xml:space="preserve">      </t>
    </r>
    <r>
      <rPr>
        <sz val="11"/>
        <rFont val="宋体"/>
        <family val="0"/>
      </rPr>
      <t>外交</t>
    </r>
  </si>
  <si>
    <r>
      <rPr>
        <sz val="11"/>
        <rFont val="Times New Roman"/>
        <family val="1"/>
      </rPr>
      <t xml:space="preserve">      </t>
    </r>
    <r>
      <rPr>
        <sz val="11"/>
        <rFont val="宋体"/>
        <family val="0"/>
      </rPr>
      <t>国防</t>
    </r>
  </si>
  <si>
    <r>
      <rPr>
        <sz val="11"/>
        <rFont val="Times New Roman"/>
        <family val="1"/>
      </rPr>
      <t xml:space="preserve">      </t>
    </r>
    <r>
      <rPr>
        <sz val="11"/>
        <rFont val="宋体"/>
        <family val="0"/>
      </rPr>
      <t>公共安全</t>
    </r>
  </si>
  <si>
    <r>
      <rPr>
        <sz val="11"/>
        <rFont val="Times New Roman"/>
        <family val="1"/>
      </rPr>
      <t xml:space="preserve">      </t>
    </r>
    <r>
      <rPr>
        <sz val="11"/>
        <rFont val="宋体"/>
        <family val="0"/>
      </rPr>
      <t>教育</t>
    </r>
  </si>
  <si>
    <r>
      <rPr>
        <sz val="11"/>
        <rFont val="Times New Roman"/>
        <family val="1"/>
      </rPr>
      <t xml:space="preserve">      </t>
    </r>
    <r>
      <rPr>
        <sz val="11"/>
        <rFont val="宋体"/>
        <family val="0"/>
      </rPr>
      <t>科学技术</t>
    </r>
  </si>
  <si>
    <r>
      <rPr>
        <sz val="11"/>
        <rFont val="Times New Roman"/>
        <family val="1"/>
      </rPr>
      <t xml:space="preserve">      </t>
    </r>
    <r>
      <rPr>
        <sz val="11"/>
        <rFont val="宋体"/>
        <family val="0"/>
      </rPr>
      <t>文化旅游体育与传媒</t>
    </r>
  </si>
  <si>
    <r>
      <rPr>
        <sz val="11"/>
        <rFont val="Times New Roman"/>
        <family val="1"/>
      </rPr>
      <t xml:space="preserve">      </t>
    </r>
    <r>
      <rPr>
        <sz val="11"/>
        <rFont val="宋体"/>
        <family val="0"/>
      </rPr>
      <t>社会保障和就业</t>
    </r>
  </si>
  <si>
    <r>
      <rPr>
        <sz val="11"/>
        <rFont val="Times New Roman"/>
        <family val="1"/>
      </rPr>
      <t xml:space="preserve">      </t>
    </r>
    <r>
      <rPr>
        <sz val="11"/>
        <rFont val="宋体"/>
        <family val="0"/>
      </rPr>
      <t>卫生健康</t>
    </r>
  </si>
  <si>
    <r>
      <rPr>
        <sz val="11"/>
        <rFont val="Times New Roman"/>
        <family val="1"/>
      </rPr>
      <t xml:space="preserve">      </t>
    </r>
    <r>
      <rPr>
        <sz val="11"/>
        <rFont val="宋体"/>
        <family val="0"/>
      </rPr>
      <t>节能环保</t>
    </r>
  </si>
  <si>
    <r>
      <rPr>
        <sz val="11"/>
        <rFont val="Times New Roman"/>
        <family val="1"/>
      </rPr>
      <t xml:space="preserve">      </t>
    </r>
    <r>
      <rPr>
        <sz val="11"/>
        <rFont val="宋体"/>
        <family val="0"/>
      </rPr>
      <t>城乡社区</t>
    </r>
  </si>
  <si>
    <r>
      <rPr>
        <sz val="11"/>
        <rFont val="Times New Roman"/>
        <family val="1"/>
      </rPr>
      <t xml:space="preserve">      </t>
    </r>
    <r>
      <rPr>
        <sz val="11"/>
        <rFont val="宋体"/>
        <family val="0"/>
      </rPr>
      <t>农林水</t>
    </r>
  </si>
  <si>
    <r>
      <rPr>
        <sz val="11"/>
        <rFont val="Times New Roman"/>
        <family val="1"/>
      </rPr>
      <t xml:space="preserve">      </t>
    </r>
    <r>
      <rPr>
        <sz val="11"/>
        <rFont val="宋体"/>
        <family val="0"/>
      </rPr>
      <t>交通运输</t>
    </r>
  </si>
  <si>
    <r>
      <rPr>
        <sz val="11"/>
        <rFont val="Times New Roman"/>
        <family val="1"/>
      </rPr>
      <t xml:space="preserve">      </t>
    </r>
    <r>
      <rPr>
        <sz val="11"/>
        <rFont val="宋体"/>
        <family val="0"/>
      </rPr>
      <t>资源勘探信息等</t>
    </r>
  </si>
  <si>
    <r>
      <rPr>
        <sz val="11"/>
        <rFont val="Times New Roman"/>
        <family val="1"/>
      </rPr>
      <t xml:space="preserve">      </t>
    </r>
    <r>
      <rPr>
        <sz val="11"/>
        <rFont val="宋体"/>
        <family val="0"/>
      </rPr>
      <t>商业服务业等</t>
    </r>
  </si>
  <si>
    <r>
      <rPr>
        <sz val="11"/>
        <rFont val="Times New Roman"/>
        <family val="1"/>
      </rPr>
      <t xml:space="preserve">      </t>
    </r>
    <r>
      <rPr>
        <sz val="11"/>
        <rFont val="宋体"/>
        <family val="0"/>
      </rPr>
      <t>金融</t>
    </r>
  </si>
  <si>
    <r>
      <rPr>
        <sz val="11"/>
        <rFont val="Times New Roman"/>
        <family val="1"/>
      </rPr>
      <t xml:space="preserve">      </t>
    </r>
    <r>
      <rPr>
        <sz val="11"/>
        <rFont val="宋体"/>
        <family val="0"/>
      </rPr>
      <t>自然资源海洋气象等</t>
    </r>
  </si>
  <si>
    <r>
      <rPr>
        <sz val="11"/>
        <rFont val="Times New Roman"/>
        <family val="1"/>
      </rPr>
      <t xml:space="preserve">      </t>
    </r>
    <r>
      <rPr>
        <sz val="11"/>
        <rFont val="宋体"/>
        <family val="0"/>
      </rPr>
      <t>住房保障</t>
    </r>
  </si>
  <si>
    <r>
      <rPr>
        <sz val="11"/>
        <rFont val="Times New Roman"/>
        <family val="1"/>
      </rPr>
      <t xml:space="preserve">      </t>
    </r>
    <r>
      <rPr>
        <sz val="11"/>
        <rFont val="宋体"/>
        <family val="0"/>
      </rPr>
      <t>粮油物资储备</t>
    </r>
  </si>
  <si>
    <r>
      <rPr>
        <sz val="11"/>
        <rFont val="Times New Roman"/>
        <family val="1"/>
      </rPr>
      <t xml:space="preserve">      </t>
    </r>
    <r>
      <rPr>
        <sz val="11"/>
        <rFont val="宋体"/>
        <family val="0"/>
      </rPr>
      <t>灾害防治及应急管理</t>
    </r>
  </si>
  <si>
    <r>
      <rPr>
        <sz val="11"/>
        <rFont val="Times New Roman"/>
        <family val="1"/>
      </rPr>
      <t xml:space="preserve">      </t>
    </r>
    <r>
      <rPr>
        <sz val="11"/>
        <rFont val="宋体"/>
        <family val="0"/>
      </rPr>
      <t>其他收入</t>
    </r>
  </si>
  <si>
    <r>
      <rPr>
        <sz val="11"/>
        <rFont val="Times New Roman"/>
        <family val="1"/>
      </rPr>
      <t xml:space="preserve">  </t>
    </r>
    <r>
      <rPr>
        <sz val="11"/>
        <rFont val="宋体"/>
        <family val="0"/>
      </rPr>
      <t>上年结余收入</t>
    </r>
  </si>
  <si>
    <r>
      <rPr>
        <sz val="11"/>
        <rFont val="Times New Roman"/>
        <family val="1"/>
      </rPr>
      <t xml:space="preserve">  </t>
    </r>
    <r>
      <rPr>
        <sz val="11"/>
        <rFont val="宋体"/>
        <family val="0"/>
      </rPr>
      <t>调入资金</t>
    </r>
  </si>
  <si>
    <r>
      <rPr>
        <sz val="11"/>
        <rFont val="Times New Roman"/>
        <family val="1"/>
      </rPr>
      <t xml:space="preserve">  </t>
    </r>
    <r>
      <rPr>
        <sz val="11"/>
        <rFont val="宋体"/>
        <family val="0"/>
      </rPr>
      <t>调出资金</t>
    </r>
  </si>
  <si>
    <r>
      <rPr>
        <sz val="11"/>
        <rFont val="Times New Roman"/>
        <family val="1"/>
      </rPr>
      <t xml:space="preserve">    </t>
    </r>
    <r>
      <rPr>
        <sz val="11"/>
        <rFont val="宋体"/>
        <family val="0"/>
      </rPr>
      <t>从政府性基金预算调入</t>
    </r>
  </si>
  <si>
    <r>
      <rPr>
        <sz val="11"/>
        <rFont val="Times New Roman"/>
        <family val="1"/>
      </rPr>
      <t xml:space="preserve">  </t>
    </r>
    <r>
      <rPr>
        <sz val="11"/>
        <rFont val="宋体"/>
        <family val="0"/>
      </rPr>
      <t>年终结余</t>
    </r>
  </si>
  <si>
    <r>
      <rPr>
        <sz val="11"/>
        <rFont val="Times New Roman"/>
        <family val="1"/>
      </rPr>
      <t xml:space="preserve">    </t>
    </r>
    <r>
      <rPr>
        <sz val="11"/>
        <rFont val="宋体"/>
        <family val="0"/>
      </rPr>
      <t>从国有资本经营预算调入</t>
    </r>
  </si>
  <si>
    <r>
      <rPr>
        <sz val="11"/>
        <rFont val="Times New Roman"/>
        <family val="1"/>
      </rPr>
      <t xml:space="preserve">  </t>
    </r>
    <r>
      <rPr>
        <sz val="11"/>
        <rFont val="宋体"/>
        <family val="0"/>
      </rPr>
      <t>地方政府一般债务还本支出</t>
    </r>
  </si>
  <si>
    <r>
      <rPr>
        <sz val="11"/>
        <rFont val="Times New Roman"/>
        <family val="1"/>
      </rPr>
      <t xml:space="preserve">    </t>
    </r>
    <r>
      <rPr>
        <sz val="11"/>
        <rFont val="宋体"/>
        <family val="0"/>
      </rPr>
      <t>从其他资金调入</t>
    </r>
  </si>
  <si>
    <r>
      <rPr>
        <sz val="11"/>
        <rFont val="Times New Roman"/>
        <family val="1"/>
      </rPr>
      <t xml:space="preserve">  </t>
    </r>
    <r>
      <rPr>
        <sz val="11"/>
        <rFont val="宋体"/>
        <family val="0"/>
      </rPr>
      <t>地方政府一般债务转贷支出</t>
    </r>
  </si>
  <si>
    <r>
      <rPr>
        <sz val="11"/>
        <rFont val="Times New Roman"/>
        <family val="1"/>
      </rPr>
      <t xml:space="preserve">  </t>
    </r>
    <r>
      <rPr>
        <sz val="11"/>
        <rFont val="宋体"/>
        <family val="0"/>
      </rPr>
      <t>地方政府一般债务收入</t>
    </r>
  </si>
  <si>
    <r>
      <rPr>
        <sz val="11"/>
        <rFont val="Times New Roman"/>
        <family val="1"/>
      </rPr>
      <t xml:space="preserve">  </t>
    </r>
    <r>
      <rPr>
        <sz val="11"/>
        <rFont val="宋体"/>
        <family val="0"/>
      </rPr>
      <t>援助其他地区支出</t>
    </r>
  </si>
  <si>
    <r>
      <rPr>
        <sz val="11"/>
        <rFont val="Times New Roman"/>
        <family val="1"/>
      </rPr>
      <t xml:space="preserve">  </t>
    </r>
    <r>
      <rPr>
        <sz val="11"/>
        <rFont val="宋体"/>
        <family val="0"/>
      </rPr>
      <t>地方政府一般债务转贷收入</t>
    </r>
  </si>
  <si>
    <r>
      <rPr>
        <sz val="11"/>
        <rFont val="Times New Roman"/>
        <family val="1"/>
      </rPr>
      <t xml:space="preserve">  </t>
    </r>
    <r>
      <rPr>
        <sz val="11"/>
        <rFont val="宋体"/>
        <family val="0"/>
      </rPr>
      <t>安排预算稳定调节基金</t>
    </r>
  </si>
  <si>
    <r>
      <rPr>
        <sz val="11"/>
        <rFont val="Times New Roman"/>
        <family val="1"/>
      </rPr>
      <t xml:space="preserve">  </t>
    </r>
    <r>
      <rPr>
        <sz val="11"/>
        <rFont val="宋体"/>
        <family val="0"/>
      </rPr>
      <t>接受其他地区援助收入</t>
    </r>
  </si>
  <si>
    <r>
      <rPr>
        <sz val="11"/>
        <rFont val="Times New Roman"/>
        <family val="1"/>
      </rPr>
      <t xml:space="preserve">  </t>
    </r>
    <r>
      <rPr>
        <sz val="11"/>
        <rFont val="宋体"/>
        <family val="0"/>
      </rPr>
      <t>补充预算周转金</t>
    </r>
  </si>
  <si>
    <r>
      <rPr>
        <sz val="11"/>
        <rFont val="Times New Roman"/>
        <family val="1"/>
      </rPr>
      <t xml:space="preserve">  </t>
    </r>
    <r>
      <rPr>
        <sz val="11"/>
        <rFont val="宋体"/>
        <family val="0"/>
      </rPr>
      <t>动用预算稳定调节基金</t>
    </r>
  </si>
  <si>
    <r>
      <rPr>
        <b/>
        <sz val="11"/>
        <rFont val="宋体"/>
        <family val="0"/>
      </rPr>
      <t>收入总计</t>
    </r>
  </si>
  <si>
    <t>支出总计</t>
  </si>
  <si>
    <t>2020年市本级一般公共预算基本支出表</t>
  </si>
  <si>
    <t>政府经济分类科目</t>
  </si>
  <si>
    <t>基本支出</t>
  </si>
  <si>
    <t>科目编码</t>
  </si>
  <si>
    <t>科目名称</t>
  </si>
  <si>
    <t>合计</t>
  </si>
  <si>
    <t>人员经费</t>
  </si>
  <si>
    <t>公用经费</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</si>
  <si>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</si>
  <si>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</si>
  <si>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</si>
  <si>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</si>
  <si>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</si>
  <si>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</si>
  <si>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</si>
  <si>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</si>
  <si>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</si>
  <si>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</si>
  <si>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</si>
  <si>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</si>
  <si>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</si>
  <si>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</si>
  <si>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50202</t>
  </si>
  <si>
    <t xml:space="preserve">  会议费</t>
  </si>
  <si>
    <t xml:space="preserve">  50203</t>
  </si>
  <si>
    <t xml:space="preserve">  培训费</t>
  </si>
  <si>
    <t xml:space="preserve">  50206</t>
  </si>
  <si>
    <t xml:space="preserve">  公务接待费</t>
  </si>
  <si>
    <t xml:space="preserve">  50207</t>
  </si>
  <si>
    <t xml:space="preserve">  因公出国（境）费用</t>
  </si>
  <si>
    <t xml:space="preserve">  50208</t>
  </si>
  <si>
    <t xml:space="preserve">  公务用车运行维护费</t>
  </si>
  <si>
    <t xml:space="preserve">  50209</t>
  </si>
  <si>
    <t xml:space="preserve">  维修（护）费</t>
  </si>
  <si>
    <t xml:space="preserve">  50299</t>
  </si>
  <si>
    <t xml:space="preserve">  其他商品和服务支出</t>
  </si>
  <si>
    <t>505</t>
  </si>
  <si>
    <t>对事业单位经常性补助</t>
  </si>
  <si>
    <t xml:space="preserve">  50501</t>
  </si>
  <si>
    <t xml:space="preserve">  工资福利支出</t>
  </si>
  <si>
    <t xml:space="preserve">  50502</t>
  </si>
  <si>
    <t xml:space="preserve">  商品和服务支出</t>
  </si>
  <si>
    <t>509</t>
  </si>
  <si>
    <t>对个人和家庭的补助</t>
  </si>
  <si>
    <t xml:space="preserve">  50905</t>
  </si>
  <si>
    <t xml:space="preserve">  离退休费</t>
  </si>
  <si>
    <t xml:space="preserve">  50999</t>
  </si>
  <si>
    <t xml:space="preserve">  其他对个人和家庭补助</t>
  </si>
  <si>
    <t>2020年市本级对地方一般公共预算税收返还及
转移支付分县市区预算表</t>
  </si>
  <si>
    <t>县市区</t>
  </si>
  <si>
    <t>一般公共预算转移支付</t>
  </si>
  <si>
    <t>税收返还</t>
  </si>
  <si>
    <t>小计</t>
  </si>
  <si>
    <t>一般性转移支付</t>
  </si>
  <si>
    <t>专项转移支付</t>
  </si>
  <si>
    <t>岳阳楼区</t>
  </si>
  <si>
    <t>君山区</t>
  </si>
  <si>
    <t>云溪区</t>
  </si>
  <si>
    <t>屈原管理区</t>
  </si>
  <si>
    <t>经开区</t>
  </si>
  <si>
    <t>南湖新区</t>
  </si>
  <si>
    <t>城陵矶新港区</t>
  </si>
  <si>
    <t>汨罗市</t>
  </si>
  <si>
    <t>平江县</t>
  </si>
  <si>
    <t>湘阴县</t>
  </si>
  <si>
    <t>临湘市</t>
  </si>
  <si>
    <t>华容县</t>
  </si>
  <si>
    <t>岳阳县</t>
  </si>
  <si>
    <t>未落实到市县区数</t>
  </si>
  <si>
    <t>市本级对地方税收返还及转移支付合计</t>
  </si>
  <si>
    <t>2020年市对县市区转移支付预算明细表</t>
  </si>
  <si>
    <r>
      <rPr>
        <sz val="10"/>
        <rFont val="宋体"/>
        <family val="0"/>
      </rPr>
      <t>项</t>
    </r>
    <r>
      <rPr>
        <sz val="10"/>
        <rFont val="Times New Roman"/>
        <family val="1"/>
      </rPr>
      <t xml:space="preserve">     </t>
    </r>
    <r>
      <rPr>
        <sz val="10"/>
        <rFont val="宋体"/>
        <family val="0"/>
      </rPr>
      <t>目</t>
    </r>
  </si>
  <si>
    <r>
      <t>2020</t>
    </r>
    <r>
      <rPr>
        <sz val="10"/>
        <rFont val="宋体"/>
        <family val="0"/>
      </rPr>
      <t>年预算数</t>
    </r>
  </si>
  <si>
    <t>备注</t>
  </si>
  <si>
    <t>合    计</t>
  </si>
  <si>
    <r>
      <rPr>
        <sz val="10"/>
        <rFont val="宋体"/>
        <family val="0"/>
      </rPr>
      <t>一、税收返还</t>
    </r>
  </si>
  <si>
    <r>
      <rPr>
        <sz val="10"/>
        <rFont val="宋体"/>
        <family val="0"/>
      </rPr>
      <t>增值税和消费税返还等</t>
    </r>
  </si>
  <si>
    <r>
      <rPr>
        <sz val="10"/>
        <rFont val="宋体"/>
        <family val="0"/>
      </rPr>
      <t>所得税基数返还</t>
    </r>
  </si>
  <si>
    <r>
      <rPr>
        <sz val="10"/>
        <rFont val="宋体"/>
        <family val="0"/>
      </rPr>
      <t>成品油税费改革税收返还</t>
    </r>
  </si>
  <si>
    <r>
      <rPr>
        <sz val="10"/>
        <rFont val="宋体"/>
        <family val="0"/>
      </rPr>
      <t>其他税收返还</t>
    </r>
  </si>
  <si>
    <r>
      <rPr>
        <sz val="10"/>
        <rFont val="宋体"/>
        <family val="0"/>
      </rPr>
      <t>二、一般性转移支付</t>
    </r>
  </si>
  <si>
    <r>
      <rPr>
        <sz val="10"/>
        <rFont val="宋体"/>
        <family val="0"/>
      </rPr>
      <t>均衡性转移支付</t>
    </r>
  </si>
  <si>
    <r>
      <rPr>
        <sz val="10"/>
        <rFont val="宋体"/>
        <family val="0"/>
      </rPr>
      <t>重点生态功能区转移支付</t>
    </r>
  </si>
  <si>
    <r>
      <rPr>
        <sz val="10"/>
        <rFont val="宋体"/>
        <family val="0"/>
      </rPr>
      <t>产粮</t>
    </r>
    <r>
      <rPr>
        <sz val="10"/>
        <rFont val="Times New Roman"/>
        <family val="1"/>
      </rPr>
      <t>(</t>
    </r>
    <r>
      <rPr>
        <sz val="10"/>
        <rFont val="宋体"/>
        <family val="0"/>
      </rPr>
      <t>油</t>
    </r>
    <r>
      <rPr>
        <sz val="10"/>
        <rFont val="Times New Roman"/>
        <family val="1"/>
      </rPr>
      <t>)</t>
    </r>
    <r>
      <rPr>
        <sz val="10"/>
        <rFont val="宋体"/>
        <family val="0"/>
      </rPr>
      <t>大县奖励资金</t>
    </r>
  </si>
  <si>
    <r>
      <rPr>
        <sz val="10"/>
        <rFont val="宋体"/>
        <family val="0"/>
      </rPr>
      <t>县级基本财力保障机制奖补资金</t>
    </r>
  </si>
  <si>
    <r>
      <rPr>
        <sz val="10"/>
        <rFont val="宋体"/>
        <family val="0"/>
      </rPr>
      <t>革命老区、民族和边境地区转移支付</t>
    </r>
  </si>
  <si>
    <r>
      <rPr>
        <sz val="10"/>
        <rFont val="宋体"/>
        <family val="0"/>
      </rPr>
      <t>资源枯竭城市转移支付</t>
    </r>
  </si>
  <si>
    <r>
      <rPr>
        <sz val="10"/>
        <rFont val="宋体"/>
        <family val="0"/>
      </rPr>
      <t>固定数额补助</t>
    </r>
  </si>
  <si>
    <r>
      <rPr>
        <sz val="10"/>
        <rFont val="宋体"/>
        <family val="0"/>
      </rPr>
      <t>其中：</t>
    </r>
    <r>
      <rPr>
        <sz val="10"/>
        <rFont val="Times New Roman"/>
        <family val="1"/>
      </rPr>
      <t xml:space="preserve"> </t>
    </r>
    <r>
      <rPr>
        <sz val="10"/>
        <rFont val="宋体"/>
        <family val="0"/>
      </rPr>
      <t>调整工资转移支付</t>
    </r>
  </si>
  <si>
    <r>
      <t xml:space="preserve">             </t>
    </r>
    <r>
      <rPr>
        <sz val="10"/>
        <rFont val="宋体"/>
        <family val="0"/>
      </rPr>
      <t>农村税费改革转移支付</t>
    </r>
  </si>
  <si>
    <r>
      <t xml:space="preserve">             </t>
    </r>
    <r>
      <rPr>
        <sz val="10"/>
        <rFont val="宋体"/>
        <family val="0"/>
      </rPr>
      <t>工商部门停征两费等转移支付</t>
    </r>
  </si>
  <si>
    <t xml:space="preserve">      其他</t>
  </si>
  <si>
    <r>
      <rPr>
        <sz val="10"/>
        <rFont val="宋体"/>
        <family val="0"/>
      </rPr>
      <t>企业事业单位划转补助收入</t>
    </r>
  </si>
  <si>
    <r>
      <rPr>
        <sz val="10"/>
        <rFont val="宋体"/>
        <family val="0"/>
      </rPr>
      <t>体制结算补助</t>
    </r>
  </si>
  <si>
    <r>
      <rPr>
        <sz val="10"/>
        <rFont val="宋体"/>
        <family val="0"/>
      </rPr>
      <t>基层公检法司转移支付</t>
    </r>
  </si>
  <si>
    <r>
      <rPr>
        <sz val="10"/>
        <rFont val="宋体"/>
        <family val="0"/>
      </rPr>
      <t>义务教育等转移支付</t>
    </r>
  </si>
  <si>
    <r>
      <rPr>
        <sz val="10"/>
        <rFont val="宋体"/>
        <family val="0"/>
      </rPr>
      <t>基本养老金和低保等转移支付</t>
    </r>
  </si>
  <si>
    <r>
      <rPr>
        <sz val="10"/>
        <rFont val="宋体"/>
        <family val="0"/>
      </rPr>
      <t>新型农村合作医疗等转移支付</t>
    </r>
  </si>
  <si>
    <r>
      <rPr>
        <sz val="10"/>
        <rFont val="宋体"/>
        <family val="0"/>
      </rPr>
      <t>农村综合改革转移支付</t>
    </r>
  </si>
  <si>
    <r>
      <rPr>
        <sz val="10"/>
        <rFont val="宋体"/>
        <family val="0"/>
      </rPr>
      <t>其他一般性转移支付</t>
    </r>
  </si>
  <si>
    <r>
      <rPr>
        <sz val="10"/>
        <rFont val="宋体"/>
        <family val="0"/>
      </rPr>
      <t>三、专项转移支付</t>
    </r>
  </si>
  <si>
    <r>
      <rPr>
        <sz val="10"/>
        <rFont val="宋体"/>
        <family val="0"/>
      </rPr>
      <t>一般公共服务</t>
    </r>
  </si>
  <si>
    <r>
      <rPr>
        <sz val="10"/>
        <rFont val="宋体"/>
        <family val="0"/>
      </rPr>
      <t>国防</t>
    </r>
  </si>
  <si>
    <r>
      <rPr>
        <sz val="10"/>
        <rFont val="宋体"/>
        <family val="0"/>
      </rPr>
      <t>公共安全</t>
    </r>
  </si>
  <si>
    <r>
      <rPr>
        <sz val="10"/>
        <rFont val="宋体"/>
        <family val="0"/>
      </rPr>
      <t>教育</t>
    </r>
  </si>
  <si>
    <r>
      <rPr>
        <sz val="10"/>
        <rFont val="宋体"/>
        <family val="0"/>
      </rPr>
      <t>科学技术</t>
    </r>
  </si>
  <si>
    <r>
      <rPr>
        <sz val="10"/>
        <rFont val="宋体"/>
        <family val="0"/>
      </rPr>
      <t>文化体育与传媒</t>
    </r>
  </si>
  <si>
    <r>
      <rPr>
        <sz val="10"/>
        <rFont val="宋体"/>
        <family val="0"/>
      </rPr>
      <t>社会保障和就业</t>
    </r>
  </si>
  <si>
    <r>
      <rPr>
        <sz val="10"/>
        <rFont val="宋体"/>
        <family val="0"/>
      </rPr>
      <t>医疗卫生与计划生育</t>
    </r>
  </si>
  <si>
    <r>
      <rPr>
        <sz val="10"/>
        <rFont val="宋体"/>
        <family val="0"/>
      </rPr>
      <t>节能环保</t>
    </r>
  </si>
  <si>
    <r>
      <rPr>
        <sz val="10"/>
        <rFont val="宋体"/>
        <family val="0"/>
      </rPr>
      <t>城乡社区</t>
    </r>
  </si>
  <si>
    <r>
      <rPr>
        <sz val="10"/>
        <rFont val="宋体"/>
        <family val="0"/>
      </rPr>
      <t>农林水</t>
    </r>
  </si>
  <si>
    <r>
      <rPr>
        <sz val="10"/>
        <rFont val="宋体"/>
        <family val="0"/>
      </rPr>
      <t>交通运输</t>
    </r>
  </si>
  <si>
    <r>
      <rPr>
        <sz val="10"/>
        <rFont val="宋体"/>
        <family val="0"/>
      </rPr>
      <t>资源勘探信息等</t>
    </r>
  </si>
  <si>
    <r>
      <rPr>
        <sz val="10"/>
        <rFont val="宋体"/>
        <family val="0"/>
      </rPr>
      <t>商业服务业等</t>
    </r>
  </si>
  <si>
    <r>
      <rPr>
        <sz val="10"/>
        <rFont val="宋体"/>
        <family val="0"/>
      </rPr>
      <t>金融</t>
    </r>
  </si>
  <si>
    <r>
      <rPr>
        <sz val="10"/>
        <rFont val="宋体"/>
        <family val="0"/>
      </rPr>
      <t>国土海洋气象等</t>
    </r>
  </si>
  <si>
    <r>
      <rPr>
        <sz val="10"/>
        <rFont val="宋体"/>
        <family val="0"/>
      </rPr>
      <t>住房保障</t>
    </r>
  </si>
  <si>
    <r>
      <rPr>
        <sz val="10"/>
        <rFont val="宋体"/>
        <family val="0"/>
      </rPr>
      <t>粮油物资储备</t>
    </r>
  </si>
  <si>
    <r>
      <rPr>
        <sz val="10"/>
        <rFont val="宋体"/>
        <family val="0"/>
      </rPr>
      <t>其他支出</t>
    </r>
  </si>
  <si>
    <t>2019年岳阳市政府一般债务限额和余额情况表</t>
  </si>
  <si>
    <t>单位：亿元</t>
  </si>
  <si>
    <t>限额</t>
  </si>
  <si>
    <t>余额</t>
  </si>
  <si>
    <t>岳阳市</t>
  </si>
  <si>
    <t>市本级</t>
  </si>
  <si>
    <t>注：根据新预算法、《国务院关于加强地方政府性债务管理的意见》（国发〔2014〕43号）有关规定，从2015年起，中央对地方政府债务实行限额管理，年度地方政府债务限额等于上年限额加上当年下达新增限额。地方政府在中央下达限额内提出本地区政府债务限额，报同级人大常委会批准，并在批准的限额内举借和偿还政府债务。余额为截止2019年初步审核数据，待财政厅核定。</t>
  </si>
  <si>
    <t>收入</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</si>
  <si>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</si>
  <si>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</si>
  <si>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</si>
  <si>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</si>
  <si>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</si>
  <si>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</si>
  <si>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</si>
  <si>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</si>
  <si>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</si>
  <si>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</si>
  <si>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</si>
  <si>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</si>
  <si>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</si>
  <si>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</si>
  <si>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</si>
  <si>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</si>
  <si>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</si>
  <si>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</si>
  <si>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</si>
  <si>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</si>
  <si>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</si>
  <si>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</si>
  <si>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</si>
  <si>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</si>
  <si>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</si>
  <si>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</si>
  <si>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</si>
  <si>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</si>
  <si>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</si>
  <si>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</si>
  <si>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</si>
  <si>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</si>
  <si>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</si>
  <si>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</si>
  <si>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</si>
  <si>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</si>
  <si>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地方政府专项债务转贷收入</t>
  </si>
  <si>
    <t>收入总计</t>
  </si>
  <si>
    <t>支出</t>
  </si>
  <si>
    <t>项  目</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</si>
  <si>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</si>
  <si>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</si>
  <si>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</si>
  <si>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</si>
  <si>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</si>
  <si>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</si>
  <si>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</si>
  <si>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</si>
  <si>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</si>
  <si>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</si>
  <si>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</si>
  <si>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</si>
  <si>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</si>
  <si>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</si>
  <si>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</si>
  <si>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</si>
  <si>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</si>
  <si>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</si>
  <si>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</si>
  <si>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</si>
  <si>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</si>
  <si>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</si>
  <si>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</si>
  <si>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</si>
  <si>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</si>
  <si>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</si>
  <si>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</si>
  <si>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</si>
  <si>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</si>
  <si>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</si>
  <si>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</si>
  <si>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</si>
  <si>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</si>
  <si>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</si>
  <si>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</si>
  <si>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</si>
  <si>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</si>
  <si>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</si>
  <si>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</si>
  <si>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</si>
  <si>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</si>
  <si>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</si>
  <si>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</si>
  <si>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</si>
  <si>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</si>
  <si>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</si>
  <si>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</si>
  <si>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</si>
  <si>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</si>
  <si>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</si>
  <si>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</si>
  <si>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</si>
  <si>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</si>
  <si>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</si>
  <si>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</si>
  <si>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</si>
  <si>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</si>
  <si>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</si>
  <si>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</si>
  <si>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</si>
  <si>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</si>
  <si>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</si>
  <si>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</si>
  <si>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</si>
  <si>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</si>
  <si>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</si>
  <si>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</si>
  <si>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</si>
  <si>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</si>
  <si>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</si>
  <si>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</si>
  <si>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</si>
  <si>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</si>
  <si>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</si>
  <si>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</si>
  <si>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</si>
  <si>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</si>
  <si>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</si>
  <si>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</si>
  <si>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</si>
  <si>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</si>
  <si>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</si>
  <si>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</si>
  <si>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</si>
  <si>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</si>
  <si>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</si>
  <si>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</si>
  <si>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</si>
  <si>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</si>
  <si>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</si>
  <si>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</si>
  <si>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</si>
  <si>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</si>
  <si>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</si>
  <si>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</si>
  <si>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</si>
  <si>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</si>
  <si>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</si>
  <si>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</si>
  <si>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</si>
  <si>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</si>
  <si>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</si>
  <si>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</si>
  <si>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</si>
  <si>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</si>
  <si>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</si>
  <si>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</si>
  <si>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</si>
  <si>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</si>
  <si>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</si>
  <si>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</si>
  <si>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</si>
  <si>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</si>
  <si>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</si>
  <si>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</si>
  <si>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</si>
  <si>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</si>
  <si>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</si>
  <si>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</si>
  <si>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</si>
  <si>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</si>
  <si>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</si>
  <si>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</si>
  <si>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</si>
  <si>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</si>
  <si>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</si>
  <si>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</si>
  <si>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</si>
  <si>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</si>
  <si>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</si>
  <si>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</si>
  <si>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</si>
  <si>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</si>
  <si>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</si>
  <si>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</si>
  <si>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</si>
  <si>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</si>
  <si>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</si>
  <si>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</si>
  <si>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</si>
  <si>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</si>
  <si>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</si>
  <si>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</si>
  <si>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</si>
  <si>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</si>
  <si>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</si>
  <si>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</si>
  <si>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</si>
  <si>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</si>
  <si>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</si>
  <si>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</si>
  <si>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</si>
  <si>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</si>
  <si>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</si>
  <si>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</si>
  <si>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</si>
  <si>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</si>
  <si>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</si>
  <si>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</si>
  <si>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</si>
  <si>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</si>
  <si>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</si>
  <si>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</si>
  <si>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</si>
  <si>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</si>
  <si>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</si>
  <si>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</si>
  <si>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</si>
  <si>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</si>
  <si>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</si>
  <si>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</si>
  <si>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</si>
  <si>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</si>
  <si>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</si>
  <si>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</si>
  <si>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2020年市本级对地方政府性基金预算转移支付
分县市区预算表</t>
  </si>
  <si>
    <t>政府性基金转移支付</t>
  </si>
  <si>
    <t>金额：万元</t>
  </si>
  <si>
    <t>金额</t>
  </si>
  <si>
    <t>一、上年结余</t>
  </si>
  <si>
    <t>二、当年国有资产收益收入合计</t>
  </si>
  <si>
    <t>（一）资本性收益</t>
  </si>
  <si>
    <t xml:space="preserve">      1、国有独资企业、国有独资公司应上缴的利润</t>
  </si>
  <si>
    <t xml:space="preserve">      2、国有控股、参股公司中市属国有股权应分得的股利、红利收入</t>
  </si>
  <si>
    <t xml:space="preserve">      3、其他单位因占有使用市属国有资产形成的应上缴的国有资产占用费</t>
  </si>
  <si>
    <t xml:space="preserve">      4、其他按规定属于国有资产的资本性收益</t>
  </si>
  <si>
    <t>（二）产权转让收入、出租出借收入</t>
  </si>
  <si>
    <t xml:space="preserve">      1、转让国有独资企业、国有独资公司产权的净收入</t>
  </si>
  <si>
    <t xml:space="preserve">      2、转让国有控股、参股公司中市属国有股股权及配股权的净收入</t>
  </si>
  <si>
    <t xml:space="preserve">      3、转让其他市属国有资产的净收入</t>
  </si>
  <si>
    <t xml:space="preserve">      4、其他按规定属于国有资产的产权转让净收入</t>
  </si>
  <si>
    <t xml:space="preserve">     5、出租出借收入</t>
  </si>
  <si>
    <t>（三）上级补助收入</t>
  </si>
  <si>
    <t>（四）其他收入</t>
  </si>
  <si>
    <t>三、当年国有资产收益支出合计</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</si>
  <si>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</si>
  <si>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</si>
  <si>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</si>
  <si>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</si>
  <si>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</si>
  <si>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</si>
  <si>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</si>
  <si>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</si>
  <si>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</si>
  <si>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</si>
  <si>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（四） 其他支出</t>
  </si>
  <si>
    <t xml:space="preserve">      1、投资项目前期费用</t>
  </si>
  <si>
    <t xml:space="preserve">      2、监事会工作经费</t>
  </si>
  <si>
    <t xml:space="preserve">      3、企业经营者奖励费用</t>
  </si>
  <si>
    <t xml:space="preserve">      4、监管费用</t>
  </si>
  <si>
    <t xml:space="preserve">      5、市属国有企业职教幼教育教师待遇差</t>
  </si>
  <si>
    <t xml:space="preserve">      6、其他费用</t>
  </si>
  <si>
    <t>四、当年预算资金结余</t>
  </si>
  <si>
    <t>2020年市本级社会保险基金收入预算表</t>
  </si>
  <si>
    <t>单位：元</t>
  </si>
  <si>
    <t>项        目</t>
  </si>
  <si>
    <t>企业职工基本养老保险基金</t>
  </si>
  <si>
    <t>城乡居民基本
养老保险基金</t>
  </si>
  <si>
    <t>机关事业单位基本养老保险基金</t>
  </si>
  <si>
    <t>职工基本医疗保险(含生育保险)基金</t>
  </si>
  <si>
    <t>城乡居民基本
医疗保险基金</t>
  </si>
  <si>
    <t>工伤保险基金</t>
  </si>
  <si>
    <t>失业保险基金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</si>
  <si>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</si>
  <si>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</si>
  <si>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</si>
  <si>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</si>
  <si>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</si>
  <si>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</si>
  <si>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</si>
  <si>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7.下级上解收入</t>
  </si>
  <si>
    <t>2020年市本级社会保险基金支出预算表</t>
  </si>
  <si>
    <t>二、支出</t>
  </si>
  <si>
    <t xml:space="preserve">    其中:1.社会保险待遇支出</t>
  </si>
  <si>
    <t xml:space="preserve">         2.大病保险支出</t>
  </si>
  <si>
    <t xml:space="preserve">         3.劳动能力鉴定支出</t>
  </si>
  <si>
    <t xml:space="preserve">         4.工伤预防费用支出</t>
  </si>
  <si>
    <t xml:space="preserve">         5.稳岗及技能提升补贴支出</t>
  </si>
  <si>
    <t xml:space="preserve">         6.其他支出</t>
  </si>
  <si>
    <t xml:space="preserve">         7.转移支出</t>
  </si>
  <si>
    <t xml:space="preserve">         8.上解上级支出</t>
  </si>
  <si>
    <t>三、本年收支结余</t>
  </si>
  <si>
    <t>四、上年结余</t>
  </si>
  <si>
    <t>五、年末滚存结余</t>
  </si>
  <si>
    <t>地区</t>
  </si>
  <si>
    <t>2019年政府债务限额</t>
  </si>
  <si>
    <t>2019年政府债务余额</t>
  </si>
  <si>
    <t>2020年政府债券还本付息预算额</t>
  </si>
  <si>
    <t>一般</t>
  </si>
  <si>
    <t>专项</t>
  </si>
  <si>
    <t>本金</t>
  </si>
  <si>
    <t>利息</t>
  </si>
  <si>
    <t>本息
合计</t>
  </si>
  <si>
    <t>2020年预算数</t>
  </si>
  <si>
    <t>因公出国(境)费</t>
  </si>
  <si>
    <t>公务用车购置及运行费</t>
  </si>
  <si>
    <t>公务接待费</t>
  </si>
  <si>
    <t>其中：公务用车购置费</t>
  </si>
  <si>
    <t>公务用车运行费</t>
  </si>
  <si>
    <t>说明：因2019年我市实施机构改革，2020年三公经费预算数包括上收至市级的生态环保局六县、食品药品监督管理局楼区分局；工商局云溪、君山、屈原分局，质监局屈原、云溪分局下放至区级财政，环境监测中心上划至省财政，故上下年数据口径不可比。</t>
  </si>
  <si>
    <t>岳阳市2020年预算绩效管理工作方案</t>
  </si>
  <si>
    <t xml:space="preserve">根据2020年全省财政工作会议和市政府重点财税工作任务分解要求，为全面实施预算绩效管理，提高财政资金使用效益。现结合实际，制定以下方案。
一、指导思想
贯彻落实《中共中央 国务院关于全面实施预算绩效管理的意见》（中发〔2018〕34号）及《中共湖南省委办公厅 湖南省人民政府办公厅关于全面实施预算绩效管理的实施意见》（湘办发〔2019〕10号），加快推进全市全方位、全过程、全覆盖的预算绩效管理体系建设，扩面提质，提升财政效能。
二、工作内容
2020年全面预算绩效管理工作内容：全面增强绩效意识，真抓绩效管理，推进财审联动，强化绩效评价结果应用。
（一）深度开展课题调研与培训（1—10月）
按照“请进来、走出去”方式，积极参与省财政厅“全面实施预算绩效管理及其主要挑战研究”课题调研活动，开展多元化专业培训,学习先进地区绩效管理经验，加强调查研究，用调研成果推进我市预算绩效管理水平。
（二）完善预算绩效管理制度（6—12月）
坚持正确绩效导向，对接省厅构建的预算绩效管理制度体系，修订完善适合本级部门预算支出绩效评价业务操作流程，细化专项资金绩效管理主体责任，规范第三方参与绩效管理行为，强化绩效管理责任约束机制。
（三）加强事前绩效目标管理（全年）
预算编制有目标。绩效管理关口前移，着力完善绩效目标申报、审核、批复和公开机制，保持与预算编制“四同步”。
1.绩效目标申报与审核（10—12月/上年）
2020年度部门预算编制已于2019年10月份启动，预算单位同步申报了2020年度预算绩效目标，并将录入预算申报系统的绩效目标申报表电子版与纸质版分别纳入了财政“二上二下”常态化审核程序，财政部门已组织第三方分类对所有财政支出，特别是新增的重大支出及政策项目，全面开展事前绩效评估与跟踪评价，申报质量及评价结果将作为预算编审依据。
2.绩效目标批复与公开（1—4月）
2020年度部门预算经市人大审查批准后，财政部门批复预算时，已于3月前同步批复预算绩效目标，并与预算执行同步运行。预算单位在公开部门预决算时，应同步公开重点支出项目绩效目标。
（四）全程实施绩效跟踪监控（6—12月）
预算执行有监控。围绕绩效目标的实现程度，结合预算执行的时效性，对部门资金绩效运行情况实行“双监控”。
1.部门绩效运行监控（6—11月）
预算单位对部门整体支出和100万元以上非工作经费类项目支出及所有扶贫项目资金开展绩效运行监控。主要围绕绩效目标运行以及绩效目标实现程度情况实行跟踪监控，并将9月底、11月底两个时间节点的监控情况，在对应节点后的下个月份五个工作日内，向财政部门报送绩效监控表。
2.重点绩效跟踪监控（9—12月）
财政部门组织对预算单位报送的绩效运行监控情况进行审核和汇总，并选取部分支出项目委托第三方进行重点跟踪监控，对预算执行过程中出现的问题提出整改措施，督促预算单位加快资金项目落地，监控结果将与预算进度安排挂钩。
（五）突出财政支出绩效评价（4—12月）
预算完成有评价。部门预算执行完成后，应与预决算同步开展绩效评价，全面考量所有财政资金使用的产出和效益。
1.部门绩效自评（4—7月）
年度预决算启动时，预算单位应同步组织对2019年度的部门整体支出和项目支出开展绩效自评，撰写自评报告。于6月15日前，将自评材料报送市财政部门审核；财政部门将组织第三方对预算单位绩效自评报告质量再评价；预算单位于7月15日前，将自评报告在部门网站或财政部门网站专栏公开。
2.重点绩效评价（8—12月）
重点绩效评价范围将延伸到重大政策项目评价，重点涵盖扶贫资金与财政奖补资金项目。将重点择选事关经济社会发展和民生改善、专项资金绩效有待提升的项目，报经市政府领导批示后，委托第三方开展重点绩效评价。
（六）强化绩效评价结果应用（全年）
绩效评价有结果。评价结果有应用是取得实效的关键，是全面预算绩效管理的责任落脚点。
1.落实年度绩效评价报告机制（12月底）
绩效管理涉及全过程闭环工作。各部门应在12月底前，按绩效考评要求报送年度绩效总结与佐证材料；财政部门归集整编2020年度本级财政支出绩效评价工作情况报告，上报同级政府及上级主管部门。
2.落实绩效评价结果公开机制（1—3月）
按照“谁花钱谁担责、谁实施谁公开”原则，针对2019年度重点绩效评价报告提出的问题进行整改，并将本部门重点绩效评价报告在部门门户网站（或市政府网站）及时公开，公开内容做到“非涉密、全公开”，主动接受社会公众监督。
3.落实与预算安排相结合机制（1—12月）
进一步完善绩效评价结果与预算安排相结合机制，对绩效好的政策和项目原则上优先保障，对绩效一般的政策和项目督促整改，对低效无效资金一律削减或取消，对长期沉淀的资金一律收回。
4.落实省市政府绩效考评机制（12月底）
进一步深化预算绩效管理和政府绩效评估有机结合机制。做好2020年省综合绩效评估对接工作，完善市直部门和县市区党委政府有关绩效管理考核指标，并对绩效管理考评低效单位实施问效问责机制。
5.落实财审联动共享协作机制（全年）
按照《湖南省财政厅 湖南省审计厅关于建立全面预算绩效管理工作协同联动机制的意见》，与省厅同步建立市级财审联动共享协作机制。针对预算绩效评价中发现的问题，财政与审计两部门协同交流成果互用，实现数据和信息共享。
三、工作要求
根据全省全面预算绩效管理总体目标，2019—2021年预算绩效管理工作重在扩面提质。我市全面开展2020年预算单位财政支出绩效监控与绩效自评等系列常态化工作，将延续按照2019年下发的通知及明确的规定要求，对点对标执行，不再另行下文。各单位要进一步提高对全面实施预算绩效管理的重要性认识，切实担负全面绩效管理组织责任，发挥绩效管理主体作用；切实结合各自职能特点和工作实际，找准工作切入点，全面推进预算绩效管理工作。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</si>
</sst>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_ "/>
    <numFmt numFmtId="179" formatCode="0.00_);[Red]\(0.00\)"/>
    <numFmt numFmtId="180" formatCode="#,##0_ "/>
    <numFmt numFmtId="181" formatCode="#,##0.00_ ;\-#,##0.00;;"/>
    <numFmt numFmtId="182" formatCode="#,##0.00_);[Red]\(#,##0.00\)"/>
    <numFmt numFmtId="183" formatCode="#,##0_);[Red]\(#,##0\)"/>
    <numFmt numFmtId="184" formatCode="0.00_ "/>
    <numFmt numFmtId="185" formatCode="0.0_);[Red]\(0.0\)"/>
    <numFmt numFmtId="186" formatCode="0.0_ "/>
    <numFmt numFmtId="187" formatCode="#,##0.00_ "/>
    <numFmt numFmtId="188" formatCode="0_);[Red]\(0\)"/>
    <numFmt numFmtId="189" formatCode="0.0"/>
  </numFmts>
  <fonts count="70">
    <font>
      <sz val="12"/>
      <name val="宋体"/>
      <family val="0"/>
    </font>
    <font>
      <sz val="11"/>
      <name val="宋体"/>
      <family val="0"/>
    </font>
    <font>
      <sz val="22"/>
      <name val="方正小标宋简体"/>
      <family val="0"/>
    </font>
    <font>
      <sz val="10"/>
      <name val="宋体"/>
      <family val="0"/>
    </font>
    <font>
      <sz val="20"/>
      <name val="黑体"/>
      <family val="3"/>
    </font>
    <font>
      <b/>
      <sz val="12"/>
      <name val="宋体"/>
      <family val="0"/>
    </font>
    <font>
      <sz val="11"/>
      <color indexed="8"/>
      <name val="Times New Roman"/>
      <family val="1"/>
    </font>
    <font>
      <sz val="11"/>
      <color indexed="8"/>
      <name val="宋体"/>
      <family val="0"/>
    </font>
    <font>
      <sz val="20"/>
      <name val="方正小标宋简体"/>
      <family val="0"/>
    </font>
    <font>
      <sz val="10"/>
      <color indexed="8"/>
      <name val="宋体"/>
      <family val="0"/>
    </font>
    <font>
      <sz val="24"/>
      <color indexed="8"/>
      <name val="宋体"/>
      <family val="0"/>
    </font>
    <font>
      <sz val="24"/>
      <color indexed="8"/>
      <name val="方正小标宋简体"/>
      <family val="0"/>
    </font>
    <font>
      <sz val="24"/>
      <name val="方正小标宋简体"/>
      <family val="0"/>
    </font>
    <font>
      <sz val="12"/>
      <color indexed="8"/>
      <name val="宋体"/>
      <family val="0"/>
    </font>
    <font>
      <sz val="12"/>
      <color indexed="8"/>
      <name val="Arial Narrow"/>
      <family val="2"/>
    </font>
    <font>
      <sz val="14"/>
      <name val="宋体"/>
      <family val="0"/>
    </font>
    <font>
      <sz val="12"/>
      <name val="黑体"/>
      <family val="3"/>
    </font>
    <font>
      <sz val="20"/>
      <color indexed="8"/>
      <name val="方正小标宋简体"/>
      <family val="0"/>
    </font>
    <font>
      <sz val="13"/>
      <color indexed="8"/>
      <name val="宋体"/>
      <family val="0"/>
    </font>
    <font>
      <sz val="13"/>
      <name val="宋体"/>
      <family val="0"/>
    </font>
    <font>
      <sz val="10"/>
      <color indexed="8"/>
      <name val="Times New Roman"/>
      <family val="1"/>
    </font>
    <font>
      <sz val="9"/>
      <name val="宋体"/>
      <family val="0"/>
    </font>
    <font>
      <b/>
      <sz val="13"/>
      <color indexed="8"/>
      <name val="宋体"/>
      <family val="0"/>
    </font>
    <font>
      <b/>
      <sz val="20"/>
      <name val="黑体"/>
      <family val="3"/>
    </font>
    <font>
      <b/>
      <sz val="14"/>
      <name val="宋体"/>
      <family val="0"/>
    </font>
    <font>
      <b/>
      <sz val="11"/>
      <name val="宋体"/>
      <family val="0"/>
    </font>
    <font>
      <sz val="13"/>
      <color indexed="8"/>
      <name val="Times New Roman"/>
      <family val="1"/>
    </font>
    <font>
      <sz val="13"/>
      <name val="Times New Roman"/>
      <family val="1"/>
    </font>
    <font>
      <sz val="12"/>
      <name val="Times New Roman"/>
      <family val="1"/>
    </font>
    <font>
      <sz val="10"/>
      <name val="Times New Roman"/>
      <family val="1"/>
    </font>
    <font>
      <b/>
      <sz val="10"/>
      <name val="宋体"/>
      <family val="0"/>
    </font>
    <font>
      <sz val="22"/>
      <color indexed="8"/>
      <name val="黑体"/>
      <family val="3"/>
    </font>
    <font>
      <sz val="14"/>
      <color indexed="8"/>
      <name val="宋体"/>
      <family val="0"/>
    </font>
    <font>
      <sz val="12"/>
      <color indexed="8"/>
      <name val="Times New Roman"/>
      <family val="1"/>
    </font>
    <font>
      <sz val="11"/>
      <name val="Times New Roman"/>
      <family val="1"/>
    </font>
    <font>
      <b/>
      <sz val="18"/>
      <name val="黑体"/>
      <family val="3"/>
    </font>
    <font>
      <b/>
      <sz val="12"/>
      <name val="Times New Roman"/>
      <family val="1"/>
    </font>
    <font>
      <b/>
      <sz val="11"/>
      <name val="Times New Roman"/>
      <family val="1"/>
    </font>
    <font>
      <sz val="18"/>
      <name val="黑体"/>
      <family val="3"/>
    </font>
    <font>
      <sz val="11"/>
      <color indexed="10"/>
      <name val="Times New Roman"/>
      <family val="1"/>
    </font>
    <font>
      <sz val="12"/>
      <name val="方正书宋简体"/>
      <family val="0"/>
    </font>
    <font>
      <b/>
      <sz val="12"/>
      <name val="方正书宋简体"/>
      <family val="0"/>
    </font>
    <font>
      <sz val="12"/>
      <color indexed="10"/>
      <name val="宋体"/>
      <family val="0"/>
    </font>
    <font>
      <sz val="12"/>
      <color indexed="10"/>
      <name val="Times New Roman"/>
      <family val="1"/>
    </font>
    <font>
      <b/>
      <sz val="12"/>
      <name val="黑体"/>
      <family val="3"/>
    </font>
    <font>
      <b/>
      <sz val="12"/>
      <color indexed="10"/>
      <name val="宋体"/>
      <family val="0"/>
    </font>
    <font>
      <b/>
      <sz val="13"/>
      <color indexed="56"/>
      <name val="宋体"/>
      <family val="0"/>
    </font>
    <font>
      <b/>
      <sz val="18"/>
      <color indexed="56"/>
      <name val="宋体"/>
      <family val="0"/>
    </font>
    <font>
      <sz val="11"/>
      <color indexed="9"/>
      <name val="宋体"/>
      <family val="0"/>
    </font>
    <font>
      <sz val="11"/>
      <color indexed="62"/>
      <name val="宋体"/>
      <family val="0"/>
    </font>
    <font>
      <b/>
      <sz val="11"/>
      <color indexed="8"/>
      <name val="宋体"/>
      <family val="0"/>
    </font>
    <font>
      <sz val="11"/>
      <color indexed="52"/>
      <name val="宋体"/>
      <family val="0"/>
    </font>
    <font>
      <b/>
      <sz val="11"/>
      <color indexed="56"/>
      <name val="宋体"/>
      <family val="0"/>
    </font>
    <font>
      <sz val="11"/>
      <color indexed="10"/>
      <name val="宋体"/>
      <family val="0"/>
    </font>
    <font>
      <u val="single"/>
      <sz val="12"/>
      <color indexed="12"/>
      <name val="宋体"/>
      <family val="0"/>
    </font>
    <font>
      <sz val="11"/>
      <color indexed="20"/>
      <name val="宋体"/>
      <family val="0"/>
    </font>
    <font>
      <sz val="11"/>
      <color indexed="17"/>
      <name val="宋体"/>
      <family val="0"/>
    </font>
    <font>
      <b/>
      <sz val="15"/>
      <color indexed="56"/>
      <name val="宋体"/>
      <family val="0"/>
    </font>
    <font>
      <u val="single"/>
      <sz val="12"/>
      <color indexed="36"/>
      <name val="宋体"/>
      <family val="0"/>
    </font>
    <font>
      <sz val="11"/>
      <color indexed="16"/>
      <name val="宋体"/>
      <family val="0"/>
    </font>
    <font>
      <sz val="11"/>
      <color indexed="60"/>
      <name val="宋体"/>
      <family val="0"/>
    </font>
    <font>
      <b/>
      <sz val="11"/>
      <color indexed="9"/>
      <name val="宋体"/>
      <family val="0"/>
    </font>
    <font>
      <b/>
      <sz val="11"/>
      <color indexed="63"/>
      <name val="宋体"/>
      <family val="0"/>
    </font>
    <font>
      <i/>
      <sz val="11"/>
      <color indexed="23"/>
      <name val="宋体"/>
      <family val="0"/>
    </font>
    <font>
      <b/>
      <sz val="11"/>
      <color indexed="52"/>
      <name val="宋体"/>
      <family val="0"/>
    </font>
    <font>
      <sz val="10"/>
      <name val="Arial"/>
      <family val="2"/>
    </font>
    <font>
      <b/>
      <sz val="9"/>
      <name val="宋体"/>
      <family val="0"/>
    </font>
    <font>
      <b/>
      <sz val="9"/>
      <name val="Tahoma"/>
      <family val="2"/>
    </font>
    <font>
      <sz val="9"/>
      <name val="Tahoma"/>
      <family val="2"/>
    </font>
    <font>
      <b/>
      <sz val="8"/>
      <name val="宋体"/>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1"/>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style="thin">
        <color indexed="8"/>
      </bottom>
    </border>
    <border>
      <left style="thin"/>
      <right style="thin"/>
      <top>
        <color indexed="63"/>
      </top>
      <bottom>
        <color indexed="63"/>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48" fillId="4" borderId="0" applyNumberFormat="0" applyBorder="0" applyAlignment="0" applyProtection="0"/>
    <xf numFmtId="0" fontId="54" fillId="0" borderId="0" applyNumberFormat="0" applyFill="0" applyBorder="0" applyAlignment="0" applyProtection="0"/>
    <xf numFmtId="0" fontId="59" fillId="5"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48" fillId="7"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7" fillId="0" borderId="0" applyNumberFormat="0" applyFill="0" applyBorder="0" applyAlignment="0" applyProtection="0"/>
    <xf numFmtId="0" fontId="63" fillId="0" borderId="0" applyNumberFormat="0" applyFill="0" applyBorder="0" applyAlignment="0" applyProtection="0"/>
    <xf numFmtId="0" fontId="57" fillId="0" borderId="3" applyNumberFormat="0" applyFill="0" applyAlignment="0" applyProtection="0"/>
    <xf numFmtId="0" fontId="46" fillId="0" borderId="4" applyNumberFormat="0" applyFill="0" applyAlignment="0" applyProtection="0"/>
    <xf numFmtId="0" fontId="48" fillId="8" borderId="0" applyNumberFormat="0" applyBorder="0" applyAlignment="0" applyProtection="0"/>
    <xf numFmtId="0" fontId="52" fillId="0" borderId="5" applyNumberFormat="0" applyFill="0" applyAlignment="0" applyProtection="0"/>
    <xf numFmtId="0" fontId="48" fillId="9" borderId="0" applyNumberFormat="0" applyBorder="0" applyAlignment="0" applyProtection="0"/>
    <xf numFmtId="0" fontId="62" fillId="10" borderId="6" applyNumberFormat="0" applyAlignment="0" applyProtection="0"/>
    <xf numFmtId="0" fontId="64" fillId="10" borderId="1" applyNumberFormat="0" applyAlignment="0" applyProtection="0"/>
    <xf numFmtId="0" fontId="61" fillId="11" borderId="7" applyNumberFormat="0" applyAlignment="0" applyProtection="0"/>
    <xf numFmtId="0" fontId="7" fillId="3" borderId="0" applyNumberFormat="0" applyBorder="0" applyAlignment="0" applyProtection="0"/>
    <xf numFmtId="0" fontId="48" fillId="12" borderId="0" applyNumberFormat="0" applyBorder="0" applyAlignment="0" applyProtection="0"/>
    <xf numFmtId="0" fontId="51" fillId="0" borderId="8" applyNumberFormat="0" applyFill="0" applyAlignment="0" applyProtection="0"/>
    <xf numFmtId="0" fontId="50" fillId="0" borderId="9" applyNumberFormat="0" applyFill="0" applyAlignment="0" applyProtection="0"/>
    <xf numFmtId="0" fontId="56" fillId="2" borderId="0" applyNumberFormat="0" applyBorder="0" applyAlignment="0" applyProtection="0"/>
    <xf numFmtId="0" fontId="60" fillId="13" borderId="0" applyNumberFormat="0" applyBorder="0" applyAlignment="0" applyProtection="0"/>
    <xf numFmtId="0" fontId="7" fillId="14" borderId="0" applyNumberFormat="0" applyBorder="0" applyAlignment="0" applyProtection="0"/>
    <xf numFmtId="0" fontId="59" fillId="5" borderId="0" applyNumberFormat="0" applyBorder="0" applyAlignment="0" applyProtection="0"/>
    <xf numFmtId="0" fontId="4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48" fillId="18" borderId="0" applyNumberFormat="0" applyBorder="0" applyAlignment="0" applyProtection="0"/>
    <xf numFmtId="0" fontId="4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8" fillId="20" borderId="0" applyNumberFormat="0" applyBorder="0" applyAlignment="0" applyProtection="0"/>
    <xf numFmtId="0" fontId="0" fillId="0" borderId="0">
      <alignment vertical="center"/>
      <protection/>
    </xf>
    <xf numFmtId="0" fontId="7" fillId="17"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1" fillId="0" borderId="0">
      <alignment/>
      <protection/>
    </xf>
    <xf numFmtId="0" fontId="7" fillId="22" borderId="0" applyNumberFormat="0" applyBorder="0" applyAlignment="0" applyProtection="0"/>
    <xf numFmtId="0" fontId="59" fillId="5" borderId="0" applyNumberFormat="0" applyBorder="0" applyAlignment="0" applyProtection="0"/>
    <xf numFmtId="0" fontId="48" fillId="23" borderId="0" applyNumberFormat="0" applyBorder="0" applyAlignment="0" applyProtection="0"/>
    <xf numFmtId="0" fontId="59" fillId="2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1" fillId="0" borderId="0">
      <alignment vertical="center"/>
      <protection/>
    </xf>
    <xf numFmtId="0" fontId="3" fillId="0" borderId="0">
      <alignment/>
      <protection/>
    </xf>
    <xf numFmtId="0" fontId="28" fillId="0" borderId="0">
      <alignment/>
      <protection/>
    </xf>
    <xf numFmtId="0" fontId="65" fillId="0" borderId="0">
      <alignment/>
      <protection/>
    </xf>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cellStyleXfs>
  <cellXfs count="260">
    <xf numFmtId="0" fontId="0" fillId="0" borderId="0" xfId="0" applyAlignment="1">
      <alignment/>
    </xf>
    <xf numFmtId="0" fontId="2"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78" fontId="0" fillId="0" borderId="15" xfId="0" applyNumberFormat="1" applyFont="1" applyBorder="1" applyAlignment="1">
      <alignment horizontal="center" vertical="center"/>
    </xf>
    <xf numFmtId="0" fontId="0" fillId="0" borderId="0" xfId="0" applyFont="1" applyAlignment="1">
      <alignment horizont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0" xfId="0" applyFont="1" applyFill="1" applyBorder="1" applyAlignment="1">
      <alignment vertical="center"/>
    </xf>
    <xf numFmtId="0" fontId="6" fillId="0" borderId="0" xfId="0" applyFont="1" applyAlignment="1">
      <alignment/>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179" fontId="1" fillId="0" borderId="15" xfId="0" applyNumberFormat="1" applyFont="1" applyFill="1" applyBorder="1" applyAlignment="1">
      <alignment horizontal="right" vertical="center" wrapText="1"/>
    </xf>
    <xf numFmtId="0" fontId="9" fillId="0" borderId="0" xfId="0" applyFont="1" applyAlignment="1">
      <alignment horizontal="left" vertical="center" wrapText="1"/>
    </xf>
    <xf numFmtId="0" fontId="1" fillId="0" borderId="0" xfId="0" applyFont="1" applyFill="1" applyBorder="1" applyAlignment="1">
      <alignment horizontal="right" vertical="center"/>
    </xf>
    <xf numFmtId="0" fontId="3" fillId="0" borderId="0" xfId="0" applyFont="1" applyFill="1" applyAlignment="1">
      <alignment/>
    </xf>
    <xf numFmtId="0" fontId="3" fillId="0" borderId="0" xfId="86" applyFill="1">
      <alignment/>
      <protection/>
    </xf>
    <xf numFmtId="0" fontId="10" fillId="0" borderId="0" xfId="86" applyNumberFormat="1" applyFont="1" applyFill="1" applyBorder="1" applyAlignment="1" applyProtection="1">
      <alignment vertical="center"/>
      <protection/>
    </xf>
    <xf numFmtId="0" fontId="3" fillId="0" borderId="0" xfId="86" applyNumberFormat="1" applyFont="1" applyFill="1" applyBorder="1" applyAlignment="1" applyProtection="1">
      <alignment/>
      <protection/>
    </xf>
    <xf numFmtId="0" fontId="11" fillId="0" borderId="0" xfId="86" applyNumberFormat="1" applyFont="1" applyFill="1" applyBorder="1" applyAlignment="1" applyProtection="1">
      <alignment horizontal="center" vertical="center"/>
      <protection/>
    </xf>
    <xf numFmtId="0" fontId="12" fillId="0" borderId="0" xfId="86" applyNumberFormat="1" applyFont="1" applyFill="1" applyBorder="1" applyAlignment="1" applyProtection="1">
      <alignment/>
      <protection/>
    </xf>
    <xf numFmtId="0" fontId="13" fillId="0" borderId="17" xfId="86" applyNumberFormat="1" applyFont="1" applyFill="1" applyBorder="1" applyAlignment="1" applyProtection="1">
      <alignment vertical="center"/>
      <protection/>
    </xf>
    <xf numFmtId="0" fontId="14" fillId="0" borderId="17" xfId="86" applyNumberFormat="1" applyFont="1" applyFill="1" applyBorder="1" applyAlignment="1" applyProtection="1">
      <alignment vertical="center"/>
      <protection/>
    </xf>
    <xf numFmtId="0" fontId="14" fillId="0" borderId="10" xfId="86" applyNumberFormat="1" applyFont="1" applyFill="1" applyBorder="1" applyAlignment="1" applyProtection="1">
      <alignment vertical="center"/>
      <protection/>
    </xf>
    <xf numFmtId="0" fontId="3" fillId="0" borderId="10" xfId="86" applyNumberFormat="1" applyFont="1" applyFill="1" applyBorder="1" applyAlignment="1" applyProtection="1">
      <alignment/>
      <protection/>
    </xf>
    <xf numFmtId="0" fontId="13" fillId="0" borderId="18" xfId="86" applyNumberFormat="1" applyFont="1" applyFill="1" applyBorder="1" applyAlignment="1" applyProtection="1">
      <alignment horizontal="center" vertical="center"/>
      <protection/>
    </xf>
    <xf numFmtId="0" fontId="13" fillId="0" borderId="19" xfId="86" applyNumberFormat="1" applyFont="1" applyFill="1" applyBorder="1" applyAlignment="1" applyProtection="1">
      <alignment horizontal="center" vertical="center" wrapText="1"/>
      <protection/>
    </xf>
    <xf numFmtId="0" fontId="13" fillId="0" borderId="15" xfId="86" applyNumberFormat="1" applyFont="1" applyFill="1" applyBorder="1" applyAlignment="1" applyProtection="1">
      <alignment horizontal="center" vertical="center" wrapText="1"/>
      <protection/>
    </xf>
    <xf numFmtId="0" fontId="13" fillId="0" borderId="20" xfId="86" applyNumberFormat="1" applyFont="1" applyFill="1" applyBorder="1" applyAlignment="1" applyProtection="1">
      <alignment horizontal="center" vertical="center" wrapText="1"/>
      <protection/>
    </xf>
    <xf numFmtId="0" fontId="13" fillId="0" borderId="18" xfId="86"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vertical="center"/>
      <protection/>
    </xf>
    <xf numFmtId="180" fontId="13" fillId="0" borderId="18" xfId="0" applyNumberFormat="1" applyFont="1" applyFill="1" applyBorder="1" applyAlignment="1" applyProtection="1">
      <alignment horizontal="right" vertical="center"/>
      <protection/>
    </xf>
    <xf numFmtId="181" fontId="13" fillId="0" borderId="18" xfId="0" applyNumberFormat="1" applyFont="1" applyFill="1" applyBorder="1" applyAlignment="1" applyProtection="1">
      <alignment horizontal="right" vertical="center"/>
      <protection/>
    </xf>
    <xf numFmtId="0" fontId="13" fillId="0" borderId="18" xfId="0" applyNumberFormat="1" applyFont="1" applyFill="1" applyBorder="1" applyAlignment="1" applyProtection="1">
      <alignment horizontal="left" vertical="center"/>
      <protection/>
    </xf>
    <xf numFmtId="0" fontId="13" fillId="0" borderId="21" xfId="0" applyNumberFormat="1" applyFont="1" applyFill="1" applyBorder="1" applyAlignment="1" applyProtection="1">
      <alignment horizontal="left" vertical="center"/>
      <protection/>
    </xf>
    <xf numFmtId="0" fontId="15" fillId="0" borderId="0" xfId="86" applyFont="1" applyFill="1" applyAlignment="1">
      <alignment horizontal="right"/>
      <protection/>
    </xf>
    <xf numFmtId="0" fontId="13" fillId="0" borderId="17" xfId="86" applyNumberFormat="1" applyFont="1" applyFill="1" applyBorder="1" applyAlignment="1" applyProtection="1">
      <alignment horizontal="right" vertical="center"/>
      <protection/>
    </xf>
    <xf numFmtId="180" fontId="13" fillId="0" borderId="19" xfId="0" applyNumberFormat="1" applyFont="1" applyFill="1" applyBorder="1" applyAlignment="1" applyProtection="1">
      <alignment horizontal="right" vertical="center"/>
      <protection/>
    </xf>
    <xf numFmtId="0" fontId="13" fillId="0" borderId="21" xfId="86" applyNumberFormat="1" applyFont="1" applyFill="1" applyBorder="1" applyAlignment="1" applyProtection="1">
      <alignment horizontal="left" vertical="center"/>
      <protection/>
    </xf>
    <xf numFmtId="178" fontId="13" fillId="0" borderId="18" xfId="86" applyNumberFormat="1" applyFont="1" applyFill="1" applyBorder="1" applyAlignment="1" applyProtection="1">
      <alignment horizontal="right" vertical="center"/>
      <protection/>
    </xf>
    <xf numFmtId="178" fontId="13" fillId="0" borderId="22" xfId="86" applyNumberFormat="1" applyFont="1" applyFill="1" applyBorder="1" applyAlignment="1" applyProtection="1">
      <alignment horizontal="right" vertical="center"/>
      <protection/>
    </xf>
    <xf numFmtId="0" fontId="13" fillId="0" borderId="18" xfId="86" applyNumberFormat="1" applyFont="1" applyFill="1" applyBorder="1" applyAlignment="1" applyProtection="1">
      <alignment horizontal="left" vertical="center"/>
      <protection/>
    </xf>
    <xf numFmtId="0" fontId="13" fillId="0" borderId="18" xfId="86" applyNumberFormat="1" applyFont="1" applyFill="1" applyBorder="1" applyAlignment="1" applyProtection="1">
      <alignment vertical="center"/>
      <protection/>
    </xf>
    <xf numFmtId="178" fontId="13" fillId="0" borderId="18" xfId="86" applyNumberFormat="1" applyFont="1" applyFill="1" applyBorder="1" applyAlignment="1" applyProtection="1">
      <alignment horizontal="center" vertical="center"/>
      <protection/>
    </xf>
    <xf numFmtId="178" fontId="13" fillId="0" borderId="18" xfId="0" applyNumberFormat="1" applyFont="1" applyFill="1" applyBorder="1" applyAlignment="1" applyProtection="1">
      <alignment horizontal="right" vertical="center"/>
      <protection/>
    </xf>
    <xf numFmtId="178" fontId="13" fillId="0" borderId="19" xfId="86" applyNumberFormat="1" applyFont="1" applyFill="1" applyBorder="1" applyAlignment="1" applyProtection="1">
      <alignment horizontal="right" vertical="center"/>
      <protection/>
    </xf>
    <xf numFmtId="0" fontId="3" fillId="0" borderId="0" xfId="0" applyFont="1" applyAlignment="1">
      <alignment vertical="center" wrapText="1"/>
    </xf>
    <xf numFmtId="0" fontId="1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4" fillId="0" borderId="0" xfId="0" applyFont="1" applyAlignment="1">
      <alignment horizontal="center" vertical="center" wrapText="1"/>
    </xf>
    <xf numFmtId="178" fontId="0" fillId="0" borderId="10" xfId="0" applyNumberFormat="1" applyFont="1" applyBorder="1" applyAlignment="1">
      <alignment horizontal="center" wrapText="1"/>
    </xf>
    <xf numFmtId="0" fontId="3" fillId="0" borderId="0" xfId="0" applyFont="1" applyBorder="1" applyAlignment="1">
      <alignment vertical="center" wrapText="1"/>
    </xf>
    <xf numFmtId="0" fontId="0" fillId="0" borderId="15" xfId="0" applyFont="1" applyBorder="1" applyAlignment="1">
      <alignment horizontal="center" vertical="center" wrapText="1"/>
    </xf>
    <xf numFmtId="178" fontId="0" fillId="0" borderId="15" xfId="0" applyNumberFormat="1" applyFont="1" applyBorder="1" applyAlignment="1">
      <alignment horizontal="center" vertical="center" wrapText="1"/>
    </xf>
    <xf numFmtId="0" fontId="16" fillId="0" borderId="0" xfId="0" applyFont="1" applyBorder="1" applyAlignment="1">
      <alignment vertical="center" wrapText="1"/>
    </xf>
    <xf numFmtId="0" fontId="0" fillId="0" borderId="15" xfId="0" applyFont="1" applyBorder="1" applyAlignment="1">
      <alignment vertical="center" wrapText="1"/>
    </xf>
    <xf numFmtId="178" fontId="0" fillId="0" borderId="15" xfId="0" applyNumberFormat="1" applyFont="1" applyFill="1" applyBorder="1" applyAlignment="1">
      <alignment horizontal="right" vertical="center" wrapText="1"/>
    </xf>
    <xf numFmtId="0" fontId="0" fillId="0" borderId="0" xfId="0" applyFont="1" applyBorder="1" applyAlignment="1">
      <alignment vertical="center" wrapText="1"/>
    </xf>
    <xf numFmtId="178" fontId="0" fillId="0" borderId="15" xfId="0" applyNumberFormat="1" applyFont="1" applyFill="1" applyBorder="1" applyAlignment="1">
      <alignment vertical="center" wrapText="1"/>
    </xf>
    <xf numFmtId="178" fontId="0" fillId="0" borderId="23" xfId="0" applyNumberFormat="1" applyFont="1" applyFill="1" applyBorder="1" applyAlignment="1">
      <alignment vertical="center" wrapText="1"/>
    </xf>
    <xf numFmtId="178" fontId="0" fillId="0" borderId="15" xfId="0" applyNumberFormat="1" applyFont="1" applyBorder="1" applyAlignment="1">
      <alignment vertical="center" wrapText="1"/>
    </xf>
    <xf numFmtId="178" fontId="0" fillId="0" borderId="15" xfId="0" applyNumberFormat="1" applyFont="1" applyBorder="1" applyAlignment="1">
      <alignment horizontal="right" vertical="center" wrapText="1"/>
    </xf>
    <xf numFmtId="43" fontId="0" fillId="0" borderId="0" xfId="0" applyNumberFormat="1" applyAlignment="1">
      <alignment vertical="center" wrapText="1"/>
    </xf>
    <xf numFmtId="43" fontId="0" fillId="0" borderId="10" xfId="0" applyNumberFormat="1" applyFont="1" applyBorder="1" applyAlignment="1">
      <alignment horizontal="center" vertical="center" wrapText="1"/>
    </xf>
    <xf numFmtId="43" fontId="0" fillId="0" borderId="15" xfId="0" applyNumberFormat="1" applyFont="1" applyBorder="1" applyAlignment="1">
      <alignment horizontal="center" vertical="center" wrapText="1"/>
    </xf>
    <xf numFmtId="43" fontId="0" fillId="0" borderId="15" xfId="0" applyNumberFormat="1" applyFont="1" applyBorder="1" applyAlignment="1">
      <alignment vertical="center" wrapText="1"/>
    </xf>
    <xf numFmtId="182" fontId="0" fillId="0" borderId="15" xfId="0" applyNumberFormat="1" applyFont="1" applyFill="1" applyBorder="1" applyAlignment="1">
      <alignment vertical="center" wrapText="1"/>
    </xf>
    <xf numFmtId="183" fontId="0" fillId="0" borderId="15" xfId="0" applyNumberFormat="1" applyFont="1" applyFill="1" applyBorder="1" applyAlignment="1">
      <alignment vertical="center" wrapText="1"/>
    </xf>
    <xf numFmtId="0" fontId="0" fillId="0" borderId="15" xfId="0" applyFont="1" applyFill="1" applyBorder="1" applyAlignment="1">
      <alignment vertical="center" wrapText="1"/>
    </xf>
    <xf numFmtId="43" fontId="0" fillId="0" borderId="15" xfId="0" applyNumberFormat="1" applyFont="1" applyFill="1" applyBorder="1" applyAlignment="1">
      <alignment vertical="center" wrapText="1"/>
    </xf>
    <xf numFmtId="0" fontId="17" fillId="0" borderId="0" xfId="0" applyFont="1" applyAlignment="1">
      <alignment horizontal="center" vertical="center"/>
    </xf>
    <xf numFmtId="0" fontId="18" fillId="0" borderId="0" xfId="0" applyFont="1" applyAlignment="1">
      <alignment/>
    </xf>
    <xf numFmtId="0" fontId="18" fillId="0" borderId="0" xfId="0" applyFont="1" applyAlignment="1">
      <alignment horizontal="right" vertical="center"/>
    </xf>
    <xf numFmtId="0" fontId="19" fillId="0" borderId="15" xfId="0" applyFont="1" applyBorder="1" applyAlignment="1">
      <alignment horizontal="center" vertical="center"/>
    </xf>
    <xf numFmtId="179" fontId="19" fillId="0" borderId="15" xfId="0" applyNumberFormat="1" applyFont="1" applyFill="1" applyBorder="1" applyAlignment="1">
      <alignment horizontal="center" vertical="center" wrapText="1"/>
    </xf>
    <xf numFmtId="179" fontId="19" fillId="0" borderId="14" xfId="0" applyNumberFormat="1" applyFont="1" applyFill="1" applyBorder="1" applyAlignment="1">
      <alignment horizontal="center" vertical="center" wrapText="1"/>
    </xf>
    <xf numFmtId="0" fontId="9" fillId="0" borderId="24" xfId="0" applyFont="1" applyBorder="1" applyAlignment="1">
      <alignment horizontal="left" vertical="center" wrapText="1"/>
    </xf>
    <xf numFmtId="0" fontId="20" fillId="0" borderId="24" xfId="0" applyFont="1" applyBorder="1" applyAlignment="1">
      <alignment horizontal="left" vertical="center"/>
    </xf>
    <xf numFmtId="0" fontId="21" fillId="0" borderId="0" xfId="0" applyFont="1" applyFill="1" applyAlignment="1">
      <alignment vertical="center"/>
    </xf>
    <xf numFmtId="0" fontId="17" fillId="0" borderId="0" xfId="0" applyFont="1" applyFill="1" applyAlignment="1">
      <alignment horizontal="center" vertical="center" wrapText="1"/>
    </xf>
    <xf numFmtId="0" fontId="18" fillId="0" borderId="0" xfId="0" applyFont="1" applyFill="1" applyAlignment="1">
      <alignment vertical="center" wrapText="1"/>
    </xf>
    <xf numFmtId="0" fontId="18" fillId="0" borderId="17" xfId="0" applyFont="1" applyFill="1" applyBorder="1" applyAlignment="1">
      <alignment horizontal="right" vertical="center" wrapText="1"/>
    </xf>
    <xf numFmtId="0" fontId="22"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1" fillId="25"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5"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5" fillId="0" borderId="15" xfId="0" applyFont="1" applyFill="1" applyBorder="1" applyAlignment="1">
      <alignment horizontal="center" vertical="center"/>
    </xf>
    <xf numFmtId="3" fontId="0" fillId="0" borderId="15" xfId="0" applyNumberFormat="1" applyFont="1" applyFill="1" applyBorder="1" applyAlignment="1" applyProtection="1">
      <alignment vertical="center"/>
      <protection/>
    </xf>
    <xf numFmtId="3" fontId="0" fillId="0" borderId="15" xfId="0" applyNumberFormat="1" applyFont="1" applyFill="1" applyBorder="1" applyAlignment="1" applyProtection="1">
      <alignment horizontal="left" vertical="center"/>
      <protection/>
    </xf>
    <xf numFmtId="0" fontId="0" fillId="0" borderId="15" xfId="0" applyFont="1" applyFill="1" applyBorder="1" applyAlignment="1">
      <alignment vertical="center"/>
    </xf>
    <xf numFmtId="0" fontId="0" fillId="0" borderId="15" xfId="0" applyFont="1" applyBorder="1" applyAlignment="1">
      <alignment horizontal="left" vertical="center"/>
    </xf>
    <xf numFmtId="0" fontId="0" fillId="0" borderId="15" xfId="0" applyFont="1" applyBorder="1" applyAlignment="1">
      <alignment vertical="center"/>
    </xf>
    <xf numFmtId="0" fontId="5" fillId="0" borderId="15" xfId="0" applyFont="1" applyFill="1" applyBorder="1" applyAlignment="1">
      <alignment horizontal="distributed" vertical="center"/>
    </xf>
    <xf numFmtId="0" fontId="5" fillId="0" borderId="15" xfId="0" applyFont="1" applyFill="1" applyBorder="1" applyAlignment="1">
      <alignment vertical="center"/>
    </xf>
    <xf numFmtId="1" fontId="0" fillId="0" borderId="15" xfId="0" applyNumberFormat="1" applyFont="1" applyFill="1" applyBorder="1" applyAlignment="1" applyProtection="1">
      <alignment vertical="center"/>
      <protection locked="0"/>
    </xf>
    <xf numFmtId="0" fontId="23" fillId="0" borderId="0" xfId="0" applyFont="1" applyFill="1" applyAlignment="1">
      <alignment horizontal="center" vertical="center"/>
    </xf>
    <xf numFmtId="0" fontId="16" fillId="0" borderId="0" xfId="0" applyFont="1" applyFill="1" applyAlignment="1">
      <alignment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center" vertical="center"/>
    </xf>
    <xf numFmtId="3" fontId="1" fillId="0" borderId="15" xfId="0" applyNumberFormat="1" applyFont="1" applyFill="1" applyBorder="1" applyAlignment="1" applyProtection="1">
      <alignment vertical="center"/>
      <protection/>
    </xf>
    <xf numFmtId="0" fontId="1" fillId="0" borderId="15" xfId="0" applyFont="1" applyFill="1" applyBorder="1" applyAlignment="1">
      <alignment vertical="center"/>
    </xf>
    <xf numFmtId="0" fontId="1" fillId="0" borderId="15" xfId="0" applyFont="1" applyBorder="1" applyAlignment="1">
      <alignment vertical="center"/>
    </xf>
    <xf numFmtId="0" fontId="0" fillId="0" borderId="15" xfId="0" applyFill="1" applyBorder="1" applyAlignment="1">
      <alignment vertical="center"/>
    </xf>
    <xf numFmtId="0" fontId="0" fillId="0" borderId="0" xfId="0" applyFill="1" applyAlignment="1">
      <alignment horizontal="center" vertical="center" wrapText="1"/>
    </xf>
    <xf numFmtId="0" fontId="26" fillId="0" borderId="0" xfId="0" applyFont="1" applyAlignment="1">
      <alignment/>
    </xf>
    <xf numFmtId="179" fontId="27" fillId="0" borderId="15" xfId="0" applyNumberFormat="1" applyFont="1" applyFill="1" applyBorder="1" applyAlignment="1">
      <alignment horizontal="center" vertical="center" wrapText="1"/>
    </xf>
    <xf numFmtId="0" fontId="28" fillId="0" borderId="0" xfId="0" applyFont="1" applyAlignment="1">
      <alignment/>
    </xf>
    <xf numFmtId="0" fontId="2" fillId="26" borderId="0" xfId="88" applyFont="1" applyFill="1" applyAlignment="1" applyProtection="1">
      <alignment horizontal="center" vertical="center"/>
      <protection locked="0"/>
    </xf>
    <xf numFmtId="184" fontId="3" fillId="26" borderId="10" xfId="88" applyNumberFormat="1" applyFont="1" applyFill="1" applyBorder="1" applyAlignment="1">
      <alignment horizontal="right" vertical="center"/>
      <protection/>
    </xf>
    <xf numFmtId="184" fontId="29" fillId="26" borderId="10" xfId="88" applyNumberFormat="1" applyFont="1" applyFill="1" applyBorder="1" applyAlignment="1">
      <alignment horizontal="right" vertical="center"/>
      <protection/>
    </xf>
    <xf numFmtId="0" fontId="29" fillId="26" borderId="14" xfId="88" applyFont="1" applyFill="1" applyBorder="1" applyAlignment="1">
      <alignment horizontal="center" vertical="center"/>
      <protection/>
    </xf>
    <xf numFmtId="185" fontId="29" fillId="26" borderId="15" xfId="88" applyNumberFormat="1" applyFont="1" applyFill="1" applyBorder="1" applyAlignment="1">
      <alignment horizontal="center" vertical="center" wrapText="1"/>
      <protection/>
    </xf>
    <xf numFmtId="0" fontId="29" fillId="26" borderId="16" xfId="88" applyFont="1" applyFill="1" applyBorder="1" applyAlignment="1">
      <alignment horizontal="center" vertical="center"/>
      <protection/>
    </xf>
    <xf numFmtId="185" fontId="3" fillId="26" borderId="15" xfId="88" applyNumberFormat="1" applyFont="1" applyFill="1" applyBorder="1" applyAlignment="1">
      <alignment horizontal="center" vertical="center" wrapText="1"/>
      <protection/>
    </xf>
    <xf numFmtId="0" fontId="30" fillId="26" borderId="15" xfId="88" applyNumberFormat="1" applyFont="1" applyFill="1" applyBorder="1" applyAlignment="1" applyProtection="1">
      <alignment horizontal="center" vertical="center" wrapText="1"/>
      <protection locked="0"/>
    </xf>
    <xf numFmtId="184" fontId="29" fillId="6" borderId="15" xfId="88" applyNumberFormat="1" applyFont="1" applyFill="1" applyBorder="1" applyAlignment="1" applyProtection="1">
      <alignment horizontal="center" vertical="center" wrapText="1"/>
      <protection locked="0"/>
    </xf>
    <xf numFmtId="0" fontId="29" fillId="26" borderId="15" xfId="88" applyFont="1" applyFill="1" applyBorder="1" applyAlignment="1" applyProtection="1">
      <alignment vertical="center"/>
      <protection locked="0"/>
    </xf>
    <xf numFmtId="184" fontId="29" fillId="6" borderId="15" xfId="88" applyNumberFormat="1" applyFont="1" applyFill="1" applyBorder="1" applyAlignment="1" applyProtection="1">
      <alignment horizontal="center" vertical="center"/>
      <protection locked="0"/>
    </xf>
    <xf numFmtId="178" fontId="29" fillId="26" borderId="15" xfId="88" applyNumberFormat="1" applyFont="1" applyFill="1" applyBorder="1" applyAlignment="1" applyProtection="1">
      <alignment horizontal="center" vertical="center" wrapText="1"/>
      <protection locked="0"/>
    </xf>
    <xf numFmtId="178" fontId="29" fillId="26" borderId="15" xfId="88" applyNumberFormat="1" applyFont="1" applyFill="1" applyBorder="1" applyAlignment="1" applyProtection="1">
      <alignment horizontal="center" vertical="center"/>
      <protection locked="0"/>
    </xf>
    <xf numFmtId="0" fontId="3" fillId="26" borderId="15" xfId="88" applyFont="1" applyFill="1" applyBorder="1" applyAlignment="1" applyProtection="1">
      <alignment vertical="center"/>
      <protection locked="0"/>
    </xf>
    <xf numFmtId="184" fontId="29" fillId="26" borderId="15" xfId="88" applyNumberFormat="1" applyFont="1" applyFill="1" applyBorder="1" applyAlignment="1" applyProtection="1">
      <alignment horizontal="center" vertical="center"/>
      <protection locked="0"/>
    </xf>
    <xf numFmtId="1" fontId="29" fillId="26" borderId="15" xfId="78" applyNumberFormat="1" applyFont="1" applyFill="1" applyBorder="1" applyAlignment="1" applyProtection="1">
      <alignment vertical="center"/>
      <protection locked="0"/>
    </xf>
    <xf numFmtId="184" fontId="3" fillId="26" borderId="14" xfId="88" applyNumberFormat="1" applyFont="1" applyFill="1" applyBorder="1" applyAlignment="1">
      <alignment horizontal="center" vertical="center" wrapText="1"/>
      <protection/>
    </xf>
    <xf numFmtId="184" fontId="29" fillId="26" borderId="16" xfId="88" applyNumberFormat="1" applyFont="1" applyFill="1" applyBorder="1" applyAlignment="1">
      <alignment horizontal="center" vertical="center" wrapText="1"/>
      <protection/>
    </xf>
    <xf numFmtId="186" fontId="29" fillId="26" borderId="15" xfId="88" applyNumberFormat="1" applyFont="1" applyFill="1" applyBorder="1" applyAlignment="1" applyProtection="1">
      <alignment horizontal="center" vertical="center" wrapText="1"/>
      <protection locked="0"/>
    </xf>
    <xf numFmtId="178" fontId="7" fillId="26" borderId="15" xfId="0" applyNumberFormat="1" applyFont="1" applyFill="1" applyBorder="1" applyAlignment="1">
      <alignment horizontal="center" vertical="center"/>
    </xf>
    <xf numFmtId="0" fontId="31" fillId="0" borderId="0" xfId="0" applyFont="1" applyFill="1" applyAlignment="1">
      <alignment horizontal="center" vertical="center" wrapText="1"/>
    </xf>
    <xf numFmtId="0" fontId="32" fillId="0" borderId="17" xfId="0" applyFont="1" applyFill="1" applyBorder="1" applyAlignment="1">
      <alignment horizontal="right" vertical="center" wrapText="1"/>
    </xf>
    <xf numFmtId="0" fontId="32" fillId="0" borderId="2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8" xfId="0" applyFont="1" applyFill="1" applyBorder="1" applyAlignment="1">
      <alignment vertical="center" wrapText="1"/>
    </xf>
    <xf numFmtId="0" fontId="0" fillId="0" borderId="0" xfId="0" applyAlignment="1">
      <alignment horizontal="center" vertical="center"/>
    </xf>
    <xf numFmtId="0" fontId="0" fillId="0" borderId="0" xfId="0" applyFill="1" applyAlignment="1">
      <alignment/>
    </xf>
    <xf numFmtId="0" fontId="4" fillId="0" borderId="0" xfId="0" applyFont="1" applyBorder="1" applyAlignment="1">
      <alignment horizontal="center" vertical="center"/>
    </xf>
    <xf numFmtId="0" fontId="0" fillId="0" borderId="0" xfId="85" applyFont="1" applyFill="1" applyAlignment="1">
      <alignment horizontal="centerContinuous" vertical="center"/>
      <protection/>
    </xf>
    <xf numFmtId="0" fontId="0" fillId="0" borderId="0" xfId="85" applyFont="1" applyAlignment="1">
      <alignment horizontal="center" vertical="center" wrapText="1"/>
      <protection/>
    </xf>
    <xf numFmtId="0" fontId="0" fillId="0" borderId="0" xfId="85" applyFont="1" applyAlignment="1">
      <alignment horizontal="right" vertical="center" wrapText="1"/>
      <protection/>
    </xf>
    <xf numFmtId="49" fontId="0" fillId="0" borderId="15" xfId="85" applyNumberFormat="1" applyFont="1" applyFill="1" applyBorder="1" applyAlignment="1" applyProtection="1">
      <alignment horizontal="center" vertical="center" wrapText="1"/>
      <protection/>
    </xf>
    <xf numFmtId="187" fontId="0" fillId="0" borderId="15" xfId="85" applyNumberFormat="1" applyFont="1" applyFill="1" applyBorder="1" applyAlignment="1" applyProtection="1">
      <alignment horizontal="right" vertical="center" wrapText="1"/>
      <protection/>
    </xf>
    <xf numFmtId="49" fontId="0" fillId="0" borderId="15" xfId="85" applyNumberFormat="1" applyFont="1" applyFill="1" applyBorder="1" applyAlignment="1" applyProtection="1">
      <alignment horizontal="left" vertical="center" wrapText="1"/>
      <protection/>
    </xf>
    <xf numFmtId="0" fontId="33" fillId="26" borderId="0" xfId="0" applyFont="1" applyFill="1" applyAlignment="1" applyProtection="1">
      <alignment vertical="center" wrapText="1"/>
      <protection locked="0"/>
    </xf>
    <xf numFmtId="0" fontId="28" fillId="0" borderId="0" xfId="0" applyFont="1" applyFill="1" applyAlignment="1" applyProtection="1">
      <alignment vertical="center" wrapText="1"/>
      <protection locked="0"/>
    </xf>
    <xf numFmtId="0" fontId="28" fillId="0" borderId="0" xfId="0" applyFont="1" applyFill="1" applyAlignment="1" applyProtection="1">
      <alignment horizontal="center" vertical="center" wrapText="1"/>
      <protection locked="0"/>
    </xf>
    <xf numFmtId="0" fontId="34" fillId="0" borderId="0" xfId="0" applyFont="1" applyFill="1" applyAlignment="1" applyProtection="1">
      <alignment vertical="center" wrapText="1"/>
      <protection locked="0"/>
    </xf>
    <xf numFmtId="0" fontId="0" fillId="0" borderId="0" xfId="0" applyAlignment="1">
      <alignment wrapText="1"/>
    </xf>
    <xf numFmtId="0" fontId="35" fillId="0" borderId="0" xfId="0" applyFont="1" applyFill="1" applyAlignment="1">
      <alignment horizontal="center" vertical="center" wrapText="1"/>
    </xf>
    <xf numFmtId="0" fontId="28" fillId="0" borderId="0"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left" vertical="center" wrapText="1"/>
      <protection locked="0"/>
    </xf>
    <xf numFmtId="178" fontId="36" fillId="0" borderId="15" xfId="0" applyNumberFormat="1" applyFont="1" applyFill="1" applyBorder="1" applyAlignment="1" applyProtection="1">
      <alignment horizontal="center" vertical="center" wrapText="1"/>
      <protection locked="0"/>
    </xf>
    <xf numFmtId="1" fontId="37" fillId="0" borderId="15" xfId="0" applyNumberFormat="1" applyFont="1" applyFill="1" applyBorder="1" applyAlignment="1" applyProtection="1">
      <alignment vertical="center" wrapText="1"/>
      <protection locked="0"/>
    </xf>
    <xf numFmtId="1" fontId="37" fillId="0" borderId="15" xfId="0" applyNumberFormat="1" applyFont="1" applyFill="1" applyBorder="1" applyAlignment="1" applyProtection="1">
      <alignment horizontal="left" vertical="center" wrapText="1"/>
      <protection locked="0"/>
    </xf>
    <xf numFmtId="178" fontId="28" fillId="0" borderId="15" xfId="0" applyNumberFormat="1" applyFont="1" applyFill="1" applyBorder="1" applyAlignment="1" applyProtection="1">
      <alignment horizontal="center" vertical="center" wrapText="1"/>
      <protection locked="0"/>
    </xf>
    <xf numFmtId="1" fontId="34" fillId="0" borderId="15" xfId="0" applyNumberFormat="1" applyFont="1" applyFill="1" applyBorder="1" applyAlignment="1" applyProtection="1">
      <alignment horizontal="left" vertical="center" wrapText="1"/>
      <protection locked="0"/>
    </xf>
    <xf numFmtId="1" fontId="34" fillId="0" borderId="15" xfId="0" applyNumberFormat="1" applyFont="1" applyFill="1" applyBorder="1" applyAlignment="1" applyProtection="1">
      <alignment vertical="center" wrapText="1"/>
      <protection locked="0"/>
    </xf>
    <xf numFmtId="0" fontId="34" fillId="0" borderId="15" xfId="0" applyNumberFormat="1" applyFont="1" applyFill="1" applyBorder="1" applyAlignment="1" applyProtection="1">
      <alignment vertical="center" wrapText="1"/>
      <protection locked="0"/>
    </xf>
    <xf numFmtId="3" fontId="34" fillId="0" borderId="15" xfId="0" applyNumberFormat="1" applyFont="1" applyFill="1" applyBorder="1" applyAlignment="1" applyProtection="1">
      <alignment vertical="center" wrapText="1"/>
      <protection locked="0"/>
    </xf>
    <xf numFmtId="0" fontId="34" fillId="0" borderId="15" xfId="0" applyFont="1" applyBorder="1" applyAlignment="1" applyProtection="1">
      <alignment vertical="center" wrapText="1"/>
      <protection locked="0"/>
    </xf>
    <xf numFmtId="3" fontId="37" fillId="0" borderId="15" xfId="0" applyNumberFormat="1" applyFont="1" applyFill="1" applyBorder="1" applyAlignment="1" applyProtection="1">
      <alignment vertical="center" wrapText="1"/>
      <protection locked="0"/>
    </xf>
    <xf numFmtId="178" fontId="33" fillId="0" borderId="15" xfId="0" applyNumberFormat="1" applyFont="1" applyFill="1" applyBorder="1" applyAlignment="1" applyProtection="1">
      <alignment horizontal="center" vertical="center" wrapText="1"/>
      <protection locked="0"/>
    </xf>
    <xf numFmtId="3" fontId="34" fillId="0" borderId="14" xfId="0" applyNumberFormat="1" applyFont="1" applyFill="1" applyBorder="1" applyAlignment="1" applyProtection="1">
      <alignment vertical="center" wrapText="1"/>
      <protection locked="0"/>
    </xf>
    <xf numFmtId="178" fontId="28" fillId="0" borderId="11" xfId="0" applyNumberFormat="1" applyFont="1" applyFill="1" applyBorder="1" applyAlignment="1" applyProtection="1">
      <alignment horizontal="center" vertical="center" wrapText="1"/>
      <protection locked="0"/>
    </xf>
    <xf numFmtId="1" fontId="34" fillId="0" borderId="16" xfId="0" applyNumberFormat="1" applyFont="1" applyFill="1" applyBorder="1" applyAlignment="1" applyProtection="1">
      <alignment horizontal="left" vertical="center" wrapText="1"/>
      <protection locked="0"/>
    </xf>
    <xf numFmtId="178" fontId="34" fillId="0" borderId="15" xfId="0" applyNumberFormat="1" applyFont="1" applyFill="1" applyBorder="1" applyAlignment="1" applyProtection="1">
      <alignment horizontal="center" vertical="center" wrapText="1"/>
      <protection/>
    </xf>
    <xf numFmtId="1" fontId="34" fillId="26" borderId="15" xfId="0" applyNumberFormat="1" applyFont="1" applyFill="1" applyBorder="1" applyAlignment="1" applyProtection="1">
      <alignment vertical="center" wrapText="1"/>
      <protection locked="0"/>
    </xf>
    <xf numFmtId="0" fontId="34" fillId="0" borderId="15" xfId="0" applyFont="1" applyFill="1" applyBorder="1" applyAlignment="1" applyProtection="1">
      <alignment horizontal="left" vertical="center" wrapText="1"/>
      <protection locked="0"/>
    </xf>
    <xf numFmtId="0" fontId="37" fillId="0" borderId="15" xfId="0" applyFont="1" applyFill="1" applyBorder="1" applyAlignment="1" applyProtection="1">
      <alignment horizontal="distributed" vertical="center" wrapText="1"/>
      <protection locked="0"/>
    </xf>
    <xf numFmtId="188" fontId="0" fillId="0" borderId="15" xfId="0" applyNumberFormat="1" applyFont="1" applyFill="1" applyBorder="1" applyAlignment="1" applyProtection="1">
      <alignment horizontal="center" vertical="center" wrapText="1"/>
      <protection locked="0"/>
    </xf>
    <xf numFmtId="0" fontId="28" fillId="0" borderId="0" xfId="0" applyFont="1" applyFill="1" applyAlignment="1">
      <alignment vertical="center"/>
    </xf>
    <xf numFmtId="178" fontId="28" fillId="0" borderId="0" xfId="0" applyNumberFormat="1" applyFont="1" applyFill="1" applyAlignment="1">
      <alignment horizontal="center" vertical="center"/>
    </xf>
    <xf numFmtId="0" fontId="28" fillId="0" borderId="0" xfId="0" applyFont="1" applyFill="1" applyAlignment="1">
      <alignment horizontal="right" vertical="center"/>
    </xf>
    <xf numFmtId="0" fontId="38" fillId="0" borderId="0" xfId="0" applyFont="1" applyFill="1" applyAlignment="1">
      <alignment horizontal="center" vertical="center"/>
    </xf>
    <xf numFmtId="0" fontId="36" fillId="0" borderId="15" xfId="0" applyFont="1" applyFill="1" applyBorder="1" applyAlignment="1">
      <alignment horizontal="center" vertical="center"/>
    </xf>
    <xf numFmtId="178" fontId="36" fillId="0" borderId="15" xfId="0" applyNumberFormat="1" applyFont="1" applyFill="1" applyBorder="1" applyAlignment="1">
      <alignment horizontal="center" vertical="center"/>
    </xf>
    <xf numFmtId="0" fontId="34" fillId="0" borderId="15" xfId="0" applyFont="1" applyFill="1" applyBorder="1" applyAlignment="1">
      <alignment vertical="center"/>
    </xf>
    <xf numFmtId="0" fontId="28" fillId="0" borderId="15" xfId="0" applyFont="1" applyFill="1" applyBorder="1" applyAlignment="1">
      <alignment horizontal="center" vertical="center"/>
    </xf>
    <xf numFmtId="178" fontId="28" fillId="0" borderId="15" xfId="0" applyNumberFormat="1" applyFont="1" applyFill="1" applyBorder="1" applyAlignment="1">
      <alignment horizontal="center" vertical="center"/>
    </xf>
    <xf numFmtId="0" fontId="37" fillId="0" borderId="15" xfId="0" applyFont="1" applyFill="1" applyBorder="1" applyAlignment="1">
      <alignment vertical="center"/>
    </xf>
    <xf numFmtId="0" fontId="39" fillId="0" borderId="15" xfId="0" applyFont="1" applyFill="1" applyBorder="1" applyAlignment="1">
      <alignment vertical="center"/>
    </xf>
    <xf numFmtId="178" fontId="0" fillId="0" borderId="15" xfId="0" applyNumberFormat="1" applyFont="1" applyFill="1" applyBorder="1" applyAlignment="1">
      <alignment horizontal="center" vertical="center"/>
    </xf>
    <xf numFmtId="0" fontId="28" fillId="0" borderId="15" xfId="0" applyFont="1" applyFill="1" applyBorder="1" applyAlignment="1">
      <alignment vertical="center"/>
    </xf>
    <xf numFmtId="0" fontId="37" fillId="0" borderId="15" xfId="0" applyFont="1" applyFill="1" applyBorder="1" applyAlignment="1">
      <alignment horizontal="distributed" vertical="center"/>
    </xf>
    <xf numFmtId="0" fontId="40" fillId="0" borderId="0" xfId="84" applyFont="1" applyProtection="1">
      <alignment/>
      <protection locked="0"/>
    </xf>
    <xf numFmtId="0" fontId="5" fillId="0" borderId="0" xfId="84" applyFont="1" applyProtection="1">
      <alignment/>
      <protection locked="0"/>
    </xf>
    <xf numFmtId="0" fontId="0" fillId="0" borderId="0" xfId="84" applyFont="1" applyFill="1" applyAlignment="1" applyProtection="1">
      <alignment horizontal="center"/>
      <protection locked="0"/>
    </xf>
    <xf numFmtId="0" fontId="0" fillId="0" borderId="0" xfId="84" applyFont="1" applyProtection="1">
      <alignment/>
      <protection locked="0"/>
    </xf>
    <xf numFmtId="14" fontId="40" fillId="0" borderId="0" xfId="84" applyNumberFormat="1" applyFont="1" applyAlignment="1" applyProtection="1">
      <alignment horizontal="left"/>
      <protection locked="0"/>
    </xf>
    <xf numFmtId="31" fontId="0" fillId="0" borderId="10" xfId="84" applyNumberFormat="1" applyFont="1" applyFill="1" applyBorder="1" applyAlignment="1" applyProtection="1">
      <alignment horizontal="right"/>
      <protection locked="0"/>
    </xf>
    <xf numFmtId="0" fontId="28" fillId="0" borderId="0" xfId="84" applyFont="1" applyProtection="1">
      <alignment/>
      <protection locked="0"/>
    </xf>
    <xf numFmtId="0" fontId="41" fillId="0" borderId="15" xfId="87" applyFont="1" applyBorder="1" applyAlignment="1" applyProtection="1">
      <alignment horizontal="center" vertical="center"/>
      <protection locked="0"/>
    </xf>
    <xf numFmtId="0" fontId="41" fillId="0" borderId="15" xfId="87" applyFont="1" applyFill="1" applyBorder="1" applyAlignment="1" applyProtection="1">
      <alignment horizontal="center" vertical="center"/>
      <protection locked="0"/>
    </xf>
    <xf numFmtId="0" fontId="40" fillId="0" borderId="15" xfId="84" applyFont="1" applyBorder="1" applyAlignment="1" applyProtection="1">
      <alignment vertical="center"/>
      <protection locked="0"/>
    </xf>
    <xf numFmtId="1" fontId="0" fillId="0" borderId="15" xfId="87" applyNumberFormat="1" applyFont="1" applyFill="1" applyBorder="1" applyAlignment="1" applyProtection="1">
      <alignment horizontal="center" vertical="center"/>
      <protection/>
    </xf>
    <xf numFmtId="178" fontId="40" fillId="0" borderId="15" xfId="84" applyNumberFormat="1" applyFont="1" applyFill="1" applyBorder="1" applyAlignment="1" applyProtection="1">
      <alignment vertical="center"/>
      <protection locked="0"/>
    </xf>
    <xf numFmtId="1" fontId="5" fillId="0" borderId="15" xfId="87" applyNumberFormat="1" applyFont="1" applyFill="1" applyBorder="1" applyAlignment="1" applyProtection="1">
      <alignment horizontal="center" vertical="center"/>
      <protection/>
    </xf>
    <xf numFmtId="0" fontId="36" fillId="0" borderId="0" xfId="84" applyFont="1" applyProtection="1">
      <alignment/>
      <protection locked="0"/>
    </xf>
    <xf numFmtId="0" fontId="28" fillId="0" borderId="0" xfId="84" applyFont="1" applyFill="1" applyAlignment="1" applyProtection="1">
      <alignment horizontal="center"/>
      <protection locked="0"/>
    </xf>
    <xf numFmtId="0" fontId="40" fillId="0" borderId="0" xfId="84" applyFont="1" applyAlignment="1" applyProtection="1">
      <alignment vertical="center"/>
      <protection locked="0"/>
    </xf>
    <xf numFmtId="0" fontId="42" fillId="0" borderId="0" xfId="0" applyFont="1" applyFill="1" applyAlignment="1">
      <alignment vertical="center"/>
    </xf>
    <xf numFmtId="0" fontId="36" fillId="0" borderId="15" xfId="0" applyFont="1" applyFill="1" applyBorder="1" applyAlignment="1" applyProtection="1">
      <alignment horizontal="center" vertical="center"/>
      <protection/>
    </xf>
    <xf numFmtId="0" fontId="28" fillId="0" borderId="15" xfId="0" applyFont="1" applyFill="1" applyBorder="1" applyAlignment="1" applyProtection="1">
      <alignment vertical="center"/>
      <protection/>
    </xf>
    <xf numFmtId="0" fontId="28" fillId="14" borderId="15" xfId="0" applyFont="1" applyFill="1" applyBorder="1" applyAlignment="1" applyProtection="1">
      <alignment vertical="center"/>
      <protection/>
    </xf>
    <xf numFmtId="0" fontId="28" fillId="0" borderId="15" xfId="0" applyFont="1" applyFill="1" applyBorder="1" applyAlignment="1" applyProtection="1">
      <alignment vertical="center" wrapText="1"/>
      <protection locked="0"/>
    </xf>
    <xf numFmtId="0" fontId="28" fillId="0" borderId="15" xfId="0" applyFont="1" applyFill="1" applyBorder="1" applyAlignment="1" applyProtection="1">
      <alignment vertical="center"/>
      <protection locked="0"/>
    </xf>
    <xf numFmtId="0" fontId="43" fillId="0" borderId="15"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xf>
    <xf numFmtId="0" fontId="0" fillId="0" borderId="0" xfId="84" applyFont="1" applyFill="1" applyProtection="1">
      <alignment/>
      <protection locked="0"/>
    </xf>
    <xf numFmtId="0" fontId="4" fillId="0" borderId="0" xfId="87" applyFont="1" applyAlignment="1" applyProtection="1">
      <alignment horizontal="center" vertical="top"/>
      <protection locked="0"/>
    </xf>
    <xf numFmtId="31" fontId="0" fillId="0" borderId="10" xfId="84" applyNumberFormat="1" applyFont="1" applyBorder="1" applyAlignment="1" applyProtection="1">
      <alignment horizontal="right"/>
      <protection locked="0"/>
    </xf>
    <xf numFmtId="0" fontId="0" fillId="0" borderId="15" xfId="87" applyFont="1" applyBorder="1" applyAlignment="1" applyProtection="1">
      <alignment horizontal="center" vertical="center"/>
      <protection locked="0"/>
    </xf>
    <xf numFmtId="189" fontId="0" fillId="0" borderId="15" xfId="87" applyNumberFormat="1" applyFont="1" applyBorder="1" applyAlignment="1" applyProtection="1">
      <alignment horizontal="center" vertical="center"/>
      <protection locked="0"/>
    </xf>
    <xf numFmtId="1" fontId="5" fillId="0" borderId="15" xfId="87" applyNumberFormat="1" applyFont="1" applyBorder="1" applyAlignment="1" applyProtection="1">
      <alignment horizontal="center" vertical="center"/>
      <protection/>
    </xf>
    <xf numFmtId="0" fontId="28" fillId="0" borderId="0" xfId="84" applyFont="1" applyFill="1" applyProtection="1">
      <alignment/>
      <protection locked="0"/>
    </xf>
    <xf numFmtId="0" fontId="0" fillId="0" borderId="24" xfId="0" applyFont="1" applyFill="1" applyBorder="1" applyAlignment="1">
      <alignment horizontal="left" vertical="center"/>
    </xf>
    <xf numFmtId="0" fontId="0" fillId="0" borderId="24" xfId="0" applyFont="1" applyFill="1" applyBorder="1" applyAlignment="1">
      <alignment horizontal="left" vertical="center" wrapText="1"/>
    </xf>
    <xf numFmtId="0" fontId="44"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4" fillId="10" borderId="15"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5" xfId="0" applyFont="1" applyFill="1" applyBorder="1" applyAlignment="1">
      <alignment horizontal="left" vertical="center"/>
    </xf>
    <xf numFmtId="0" fontId="0" fillId="0" borderId="15" xfId="0" applyBorder="1" applyAlignment="1">
      <alignment horizontal="center" vertical="center"/>
    </xf>
    <xf numFmtId="0" fontId="0" fillId="0" borderId="15" xfId="0" applyBorder="1" applyAlignment="1">
      <alignment vertical="center"/>
    </xf>
    <xf numFmtId="0" fontId="45" fillId="0" borderId="0" xfId="0" applyFont="1" applyAlignment="1">
      <alignment vertical="center"/>
    </xf>
    <xf numFmtId="0" fontId="0" fillId="0" borderId="0" xfId="0" applyBorder="1" applyAlignment="1">
      <alignment horizontal="center" vertical="center"/>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基本支出表"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差_基本支出表 (政府经济分类)"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差_2.2017年收支预算简表" xfId="67"/>
    <cellStyle name="60% - 强调文字颜色 6" xfId="68"/>
    <cellStyle name="差_8.2 2017年社会保险基金预算_市本级" xfId="69"/>
    <cellStyle name="差_表二" xfId="70"/>
    <cellStyle name="差_表四" xfId="71"/>
    <cellStyle name="差_基本支出" xfId="72"/>
    <cellStyle name="差_三公经费2017" xfId="73"/>
    <cellStyle name="常规 10 3 3" xfId="74"/>
    <cellStyle name="常规 3" xfId="75"/>
    <cellStyle name="常规 11" xfId="76"/>
    <cellStyle name="常规 2" xfId="77"/>
    <cellStyle name="常规 2_2016年湖南省预算报表" xfId="78"/>
    <cellStyle name="常规 3 2" xfId="79"/>
    <cellStyle name="常规 3_政府预算公开附件2017" xfId="80"/>
    <cellStyle name="常规 4" xfId="81"/>
    <cellStyle name="常规 4 2 2" xfId="82"/>
    <cellStyle name="常规 4 2 2 2" xfId="83"/>
    <cellStyle name="常规_2.2017年收支预算简表" xfId="84"/>
    <cellStyle name="常规_76F45534EFC8460DA0F4824A8C8A34BC" xfId="85"/>
    <cellStyle name="常规_8.2 2017年社会保险基金预算_市本级" xfId="86"/>
    <cellStyle name="常规_华容" xfId="87"/>
    <cellStyle name="常规_全省收入" xfId="88"/>
    <cellStyle name="千位[0]_E22" xfId="89"/>
    <cellStyle name="千位_E22" xfId="90"/>
    <cellStyle name="样式 1" xfId="91"/>
  </cellStyles>
  <dxfs count="2">
    <dxf>
      <fill>
        <patternFill patternType="solid">
          <fgColor indexed="65"/>
          <bgColor rgb="FFFF9900"/>
        </patternFill>
      </fill>
      <border/>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5140;&#23572;\Documents\WeChat%20Files\le9316\FileStorage\File\2020-05\&#25991;&#20214;\2017&#36164;&#26009;\&#30465;&#21381;&#19978;&#25253;&#25110;&#19979;&#21457;\&#39044;&#31639;&#34920;\&#21439;&#21306;\1\&#23731;&#38451;&#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错误信息"/>
      <sheetName val="Define"/>
      <sheetName val="公1"/>
      <sheetName val="公式"/>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zoomScaleSheetLayoutView="100" workbookViewId="0" topLeftCell="A1">
      <selection activeCell="B28" sqref="B28"/>
    </sheetView>
  </sheetViews>
  <sheetFormatPr defaultColWidth="8.75390625" defaultRowHeight="14.25"/>
  <cols>
    <col min="1" max="1" width="7.50390625" style="163" customWidth="1"/>
    <col min="2" max="2" width="70.375" style="251" customWidth="1"/>
    <col min="3" max="16384" width="8.75390625" style="251" customWidth="1"/>
  </cols>
  <sheetData>
    <row r="1" spans="1:2" ht="48.75" customHeight="1">
      <c r="A1" s="252" t="s">
        <v>0</v>
      </c>
      <c r="B1" s="252"/>
    </row>
    <row r="2" spans="1:2" s="250" customFormat="1" ht="21.75" customHeight="1">
      <c r="A2" s="253" t="s">
        <v>1</v>
      </c>
      <c r="B2" s="253" t="s">
        <v>2</v>
      </c>
    </row>
    <row r="3" spans="1:2" s="250" customFormat="1" ht="21.75" customHeight="1">
      <c r="A3" s="254" t="s">
        <v>3</v>
      </c>
      <c r="B3" s="255" t="s">
        <v>4</v>
      </c>
    </row>
    <row r="4" spans="1:2" ht="21.75" customHeight="1">
      <c r="A4" s="256" t="s">
        <v>5</v>
      </c>
      <c r="B4" s="257" t="s">
        <v>6</v>
      </c>
    </row>
    <row r="5" spans="1:2" ht="21.75" customHeight="1">
      <c r="A5" s="256" t="s">
        <v>7</v>
      </c>
      <c r="B5" s="257" t="s">
        <v>8</v>
      </c>
    </row>
    <row r="6" spans="1:2" ht="21.75" customHeight="1">
      <c r="A6" s="256" t="s">
        <v>9</v>
      </c>
      <c r="B6" s="257" t="s">
        <v>10</v>
      </c>
    </row>
    <row r="7" spans="1:2" ht="21.75" customHeight="1">
      <c r="A7" s="256" t="s">
        <v>11</v>
      </c>
      <c r="B7" s="257" t="s">
        <v>12</v>
      </c>
    </row>
    <row r="8" spans="1:2" ht="21.75" customHeight="1">
      <c r="A8" s="256" t="s">
        <v>13</v>
      </c>
      <c r="B8" s="257" t="s">
        <v>14</v>
      </c>
    </row>
    <row r="9" spans="1:2" ht="21.75" customHeight="1">
      <c r="A9" s="256" t="s">
        <v>15</v>
      </c>
      <c r="B9" s="257" t="s">
        <v>16</v>
      </c>
    </row>
    <row r="10" spans="1:2" ht="21.75" customHeight="1">
      <c r="A10" s="256" t="s">
        <v>17</v>
      </c>
      <c r="B10" s="257" t="s">
        <v>18</v>
      </c>
    </row>
    <row r="11" spans="1:2" ht="21.75" customHeight="1">
      <c r="A11" s="256" t="s">
        <v>19</v>
      </c>
      <c r="B11" s="257" t="s">
        <v>20</v>
      </c>
    </row>
    <row r="12" spans="1:3" ht="21.75" customHeight="1">
      <c r="A12" s="256" t="s">
        <v>21</v>
      </c>
      <c r="B12" s="257" t="s">
        <v>22</v>
      </c>
      <c r="C12" s="258"/>
    </row>
    <row r="13" spans="1:2" ht="21.75" customHeight="1">
      <c r="A13" s="256" t="s">
        <v>23</v>
      </c>
      <c r="B13" s="257" t="s">
        <v>24</v>
      </c>
    </row>
    <row r="14" spans="1:2" s="250" customFormat="1" ht="21.75" customHeight="1">
      <c r="A14" s="254" t="s">
        <v>25</v>
      </c>
      <c r="B14" s="255" t="s">
        <v>26</v>
      </c>
    </row>
    <row r="15" spans="1:2" ht="21.75" customHeight="1">
      <c r="A15" s="256" t="s">
        <v>27</v>
      </c>
      <c r="B15" s="257" t="s">
        <v>28</v>
      </c>
    </row>
    <row r="16" spans="1:2" ht="21.75" customHeight="1">
      <c r="A16" s="256" t="s">
        <v>29</v>
      </c>
      <c r="B16" s="257" t="s">
        <v>30</v>
      </c>
    </row>
    <row r="17" spans="1:3" ht="21.75" customHeight="1">
      <c r="A17" s="256" t="s">
        <v>31</v>
      </c>
      <c r="B17" s="257" t="s">
        <v>32</v>
      </c>
      <c r="C17" s="251"/>
    </row>
    <row r="18" spans="1:2" ht="21.75" customHeight="1">
      <c r="A18" s="256" t="s">
        <v>33</v>
      </c>
      <c r="B18" s="257" t="s">
        <v>34</v>
      </c>
    </row>
    <row r="19" spans="1:2" s="250" customFormat="1" ht="21.75" customHeight="1">
      <c r="A19" s="254" t="s">
        <v>35</v>
      </c>
      <c r="B19" s="255" t="s">
        <v>36</v>
      </c>
    </row>
    <row r="20" spans="1:2" ht="21.75" customHeight="1">
      <c r="A20" s="256" t="s">
        <v>37</v>
      </c>
      <c r="B20" s="257" t="s">
        <v>38</v>
      </c>
    </row>
    <row r="21" spans="1:2" ht="21.75" customHeight="1">
      <c r="A21" s="256" t="s">
        <v>39</v>
      </c>
      <c r="B21" s="257" t="s">
        <v>40</v>
      </c>
    </row>
    <row r="22" spans="1:2" s="250" customFormat="1" ht="21.75" customHeight="1">
      <c r="A22" s="254" t="s">
        <v>41</v>
      </c>
      <c r="B22" s="255" t="s">
        <v>42</v>
      </c>
    </row>
    <row r="23" spans="1:2" ht="21.75" customHeight="1">
      <c r="A23" s="256" t="s">
        <v>43</v>
      </c>
      <c r="B23" s="257" t="s">
        <v>44</v>
      </c>
    </row>
    <row r="24" spans="1:2" ht="21.75" customHeight="1">
      <c r="A24" s="256" t="s">
        <v>45</v>
      </c>
      <c r="B24" s="257" t="s">
        <v>46</v>
      </c>
    </row>
    <row r="25" spans="1:2" s="250" customFormat="1" ht="21.75" customHeight="1">
      <c r="A25" s="254" t="s">
        <v>47</v>
      </c>
      <c r="B25" s="255" t="s">
        <v>48</v>
      </c>
    </row>
    <row r="26" spans="1:2" ht="21.75" customHeight="1">
      <c r="A26" s="256" t="s">
        <v>49</v>
      </c>
      <c r="B26" s="257" t="s">
        <v>50</v>
      </c>
    </row>
    <row r="27" spans="1:2" s="250" customFormat="1" ht="21.75" customHeight="1">
      <c r="A27" s="254" t="s">
        <v>51</v>
      </c>
      <c r="B27" s="255" t="s">
        <v>52</v>
      </c>
    </row>
    <row r="28" spans="1:3" ht="21.75" customHeight="1">
      <c r="A28" s="256" t="s">
        <v>53</v>
      </c>
      <c r="B28" s="257" t="s">
        <v>54</v>
      </c>
      <c r="C28" s="258"/>
    </row>
    <row r="29" spans="1:3" ht="21.75" customHeight="1">
      <c r="A29" s="256" t="s">
        <v>55</v>
      </c>
      <c r="B29" s="257" t="s">
        <v>56</v>
      </c>
      <c r="C29" s="258"/>
    </row>
    <row r="30" ht="14.25">
      <c r="A30" s="259"/>
    </row>
    <row r="32" ht="14.25">
      <c r="A32" s="259"/>
    </row>
    <row r="34" ht="14.25">
      <c r="A34" s="259"/>
    </row>
    <row r="36" ht="14.25">
      <c r="A36" s="259"/>
    </row>
  </sheetData>
  <sheetProtection/>
  <mergeCells count="1">
    <mergeCell ref="A1:B1"/>
  </mergeCells>
  <printOptions horizontalCentered="1"/>
  <pageMargins left="0.75" right="0.75" top="1" bottom="1" header="0.5" footer="0.5"/>
  <pageSetup fitToHeight="0"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theme="0" tint="-0.1499900072813034"/>
  </sheetPr>
  <dimension ref="A1:P50"/>
  <sheetViews>
    <sheetView tabSelected="1" view="pageBreakPreview" zoomScaleSheetLayoutView="100" workbookViewId="0" topLeftCell="A1">
      <pane xSplit="2" ySplit="5" topLeftCell="C6" activePane="bottomRight" state="frozen"/>
      <selection pane="bottomRight" activeCell="A3" sqref="A3:A4"/>
    </sheetView>
  </sheetViews>
  <sheetFormatPr defaultColWidth="8.75390625" defaultRowHeight="14.25"/>
  <cols>
    <col min="1" max="1" width="30.875" style="133" customWidth="1"/>
    <col min="2" max="2" width="10.00390625" style="133" customWidth="1"/>
    <col min="3" max="4" width="11.125" style="133" customWidth="1"/>
    <col min="5" max="5" width="11.00390625" style="133" customWidth="1"/>
    <col min="6" max="6" width="11.875" style="133" customWidth="1"/>
    <col min="7" max="7" width="11.00390625" style="133" customWidth="1"/>
    <col min="8" max="8" width="11.25390625" style="133" customWidth="1"/>
    <col min="9" max="9" width="11.875" style="133" customWidth="1"/>
    <col min="10" max="10" width="10.00390625" style="133" customWidth="1"/>
    <col min="11" max="11" width="9.875" style="133" customWidth="1"/>
    <col min="12" max="12" width="10.125" style="133" customWidth="1"/>
    <col min="13" max="13" width="9.25390625" style="133" customWidth="1"/>
    <col min="14" max="14" width="8.875" style="133" customWidth="1"/>
    <col min="15" max="15" width="9.75390625" style="133" customWidth="1"/>
    <col min="16" max="16" width="12.50390625" style="133" customWidth="1"/>
    <col min="17" max="43" width="9.00390625" style="133" bestFit="1" customWidth="1"/>
    <col min="44" max="253" width="8.75390625" style="133" customWidth="1"/>
  </cols>
  <sheetData>
    <row r="1" spans="1:16" ht="34.5" customHeight="1">
      <c r="A1" s="134" t="s">
        <v>1348</v>
      </c>
      <c r="B1" s="134"/>
      <c r="C1" s="134"/>
      <c r="D1" s="134"/>
      <c r="E1" s="134"/>
      <c r="F1" s="134"/>
      <c r="G1" s="134"/>
      <c r="H1" s="134"/>
      <c r="I1" s="134"/>
      <c r="J1" s="134"/>
      <c r="K1" s="134"/>
      <c r="L1" s="134"/>
      <c r="M1" s="134"/>
      <c r="N1" s="134"/>
      <c r="O1" s="134"/>
      <c r="P1" s="134"/>
    </row>
    <row r="2" spans="1:16" ht="15.75">
      <c r="A2" s="135" t="s">
        <v>57</v>
      </c>
      <c r="B2" s="136"/>
      <c r="C2" s="136"/>
      <c r="D2" s="136"/>
      <c r="E2" s="136"/>
      <c r="F2" s="136"/>
      <c r="G2" s="136"/>
      <c r="H2" s="136"/>
      <c r="I2" s="136"/>
      <c r="J2" s="136"/>
      <c r="K2" s="136"/>
      <c r="L2" s="136"/>
      <c r="M2" s="136"/>
      <c r="N2" s="136"/>
      <c r="O2" s="136"/>
      <c r="P2" s="136"/>
    </row>
    <row r="3" spans="1:16" ht="18" customHeight="1">
      <c r="A3" s="137" t="s">
        <v>1349</v>
      </c>
      <c r="B3" s="138" t="s">
        <v>1350</v>
      </c>
      <c r="C3" s="138"/>
      <c r="D3" s="138"/>
      <c r="E3" s="138"/>
      <c r="F3" s="138"/>
      <c r="G3" s="138"/>
      <c r="H3" s="138"/>
      <c r="I3" s="138"/>
      <c r="J3" s="138"/>
      <c r="K3" s="138"/>
      <c r="L3" s="138"/>
      <c r="M3" s="138"/>
      <c r="N3" s="138"/>
      <c r="O3" s="138"/>
      <c r="P3" s="150" t="s">
        <v>1351</v>
      </c>
    </row>
    <row r="4" spans="1:16" ht="18" customHeight="1">
      <c r="A4" s="139"/>
      <c r="B4" s="140" t="s">
        <v>1330</v>
      </c>
      <c r="C4" s="140" t="s">
        <v>1333</v>
      </c>
      <c r="D4" s="140" t="s">
        <v>1334</v>
      </c>
      <c r="E4" s="140" t="s">
        <v>1335</v>
      </c>
      <c r="F4" s="140" t="s">
        <v>1336</v>
      </c>
      <c r="G4" s="140" t="s">
        <v>1337</v>
      </c>
      <c r="H4" s="140" t="s">
        <v>1338</v>
      </c>
      <c r="I4" s="140" t="s">
        <v>1339</v>
      </c>
      <c r="J4" s="140" t="s">
        <v>1340</v>
      </c>
      <c r="K4" s="140" t="s">
        <v>1341</v>
      </c>
      <c r="L4" s="140" t="s">
        <v>1342</v>
      </c>
      <c r="M4" s="140" t="s">
        <v>1343</v>
      </c>
      <c r="N4" s="140" t="s">
        <v>1344</v>
      </c>
      <c r="O4" s="140" t="s">
        <v>1345</v>
      </c>
      <c r="P4" s="151"/>
    </row>
    <row r="5" spans="1:16" ht="20.25" customHeight="1">
      <c r="A5" s="141" t="s">
        <v>1352</v>
      </c>
      <c r="B5" s="142">
        <f aca="true" t="shared" si="0" ref="B5:O5">SUM(B6,B11,B31)</f>
        <v>237820</v>
      </c>
      <c r="C5" s="142">
        <f t="shared" si="0"/>
        <v>75971</v>
      </c>
      <c r="D5" s="142">
        <f t="shared" si="0"/>
        <v>49840</v>
      </c>
      <c r="E5" s="142">
        <f t="shared" si="0"/>
        <v>31821</v>
      </c>
      <c r="F5" s="142">
        <f t="shared" si="0"/>
        <v>49273</v>
      </c>
      <c r="G5" s="142">
        <f t="shared" si="0"/>
        <v>11001</v>
      </c>
      <c r="H5" s="142">
        <f t="shared" si="0"/>
        <v>6997</v>
      </c>
      <c r="I5" s="142">
        <f t="shared" si="0"/>
        <v>101</v>
      </c>
      <c r="J5" s="142">
        <f t="shared" si="0"/>
        <v>2054</v>
      </c>
      <c r="K5" s="142">
        <f t="shared" si="0"/>
        <v>2357</v>
      </c>
      <c r="L5" s="142">
        <f t="shared" si="0"/>
        <v>1755</v>
      </c>
      <c r="M5" s="142">
        <f t="shared" si="0"/>
        <v>1600</v>
      </c>
      <c r="N5" s="142">
        <f t="shared" si="0"/>
        <v>2450</v>
      </c>
      <c r="O5" s="142">
        <f t="shared" si="0"/>
        <v>2600</v>
      </c>
      <c r="P5" s="152"/>
    </row>
    <row r="6" spans="1:16" ht="20.25" customHeight="1">
      <c r="A6" s="143" t="s">
        <v>1353</v>
      </c>
      <c r="B6" s="144">
        <f>SUM(B7:B10)</f>
        <v>43872</v>
      </c>
      <c r="C6" s="144">
        <f aca="true" t="shared" si="1" ref="B6:O6">SUM(C7:C10)</f>
        <v>24496</v>
      </c>
      <c r="D6" s="144">
        <f t="shared" si="1"/>
        <v>3765</v>
      </c>
      <c r="E6" s="144">
        <f t="shared" si="1"/>
        <v>-409</v>
      </c>
      <c r="F6" s="144">
        <f t="shared" si="1"/>
        <v>3548</v>
      </c>
      <c r="G6" s="144">
        <f t="shared" si="1"/>
        <v>7547</v>
      </c>
      <c r="H6" s="144">
        <f t="shared" si="1"/>
        <v>4833</v>
      </c>
      <c r="I6" s="144">
        <f t="shared" si="1"/>
        <v>92</v>
      </c>
      <c r="J6" s="144">
        <f t="shared" si="1"/>
        <v>0</v>
      </c>
      <c r="K6" s="144">
        <f t="shared" si="1"/>
        <v>0</v>
      </c>
      <c r="L6" s="144">
        <f t="shared" si="1"/>
        <v>0</v>
      </c>
      <c r="M6" s="144">
        <f t="shared" si="1"/>
        <v>0</v>
      </c>
      <c r="N6" s="144">
        <f t="shared" si="1"/>
        <v>0</v>
      </c>
      <c r="O6" s="144">
        <f t="shared" si="1"/>
        <v>0</v>
      </c>
      <c r="P6" s="152"/>
    </row>
    <row r="7" spans="1:16" ht="20.25" customHeight="1">
      <c r="A7" s="143" t="s">
        <v>1354</v>
      </c>
      <c r="B7" s="142">
        <f aca="true" t="shared" si="2" ref="B7:B10">SUM(C7:O7)</f>
        <v>23928</v>
      </c>
      <c r="C7" s="145">
        <v>16104</v>
      </c>
      <c r="D7" s="145">
        <v>2840</v>
      </c>
      <c r="E7" s="145">
        <v>-3210</v>
      </c>
      <c r="F7" s="145">
        <v>1380</v>
      </c>
      <c r="G7" s="145">
        <v>3223</v>
      </c>
      <c r="H7" s="145">
        <v>3768</v>
      </c>
      <c r="I7" s="145">
        <v>-177</v>
      </c>
      <c r="J7" s="145"/>
      <c r="K7" s="145"/>
      <c r="L7" s="145"/>
      <c r="M7" s="145"/>
      <c r="N7" s="145"/>
      <c r="O7" s="145"/>
      <c r="P7" s="152"/>
    </row>
    <row r="8" spans="1:16" ht="20.25" customHeight="1">
      <c r="A8" s="143" t="s">
        <v>1355</v>
      </c>
      <c r="B8" s="142">
        <f t="shared" si="2"/>
        <v>6795</v>
      </c>
      <c r="C8" s="145">
        <v>2101</v>
      </c>
      <c r="D8" s="145">
        <v>187</v>
      </c>
      <c r="E8" s="145">
        <v>2206</v>
      </c>
      <c r="F8" s="145">
        <v>1324</v>
      </c>
      <c r="G8" s="145">
        <v>832</v>
      </c>
      <c r="H8" s="145">
        <v>145</v>
      </c>
      <c r="I8" s="145">
        <v>0</v>
      </c>
      <c r="J8" s="145"/>
      <c r="K8" s="145"/>
      <c r="L8" s="145"/>
      <c r="M8" s="145"/>
      <c r="N8" s="145"/>
      <c r="O8" s="145"/>
      <c r="P8" s="152"/>
    </row>
    <row r="9" spans="1:16" ht="20.25" customHeight="1">
      <c r="A9" s="143" t="s">
        <v>1356</v>
      </c>
      <c r="B9" s="142">
        <f t="shared" si="2"/>
        <v>1521</v>
      </c>
      <c r="C9" s="145">
        <v>392</v>
      </c>
      <c r="D9" s="145">
        <v>304</v>
      </c>
      <c r="E9" s="145">
        <v>365</v>
      </c>
      <c r="F9" s="145">
        <v>254</v>
      </c>
      <c r="G9" s="145">
        <v>86</v>
      </c>
      <c r="H9" s="145">
        <v>120</v>
      </c>
      <c r="I9" s="145">
        <v>0</v>
      </c>
      <c r="J9" s="145"/>
      <c r="K9" s="145"/>
      <c r="L9" s="145"/>
      <c r="M9" s="145"/>
      <c r="N9" s="145"/>
      <c r="O9" s="145"/>
      <c r="P9" s="152"/>
    </row>
    <row r="10" spans="1:16" ht="20.25" customHeight="1">
      <c r="A10" s="143" t="s">
        <v>1357</v>
      </c>
      <c r="B10" s="142">
        <f t="shared" si="2"/>
        <v>11628</v>
      </c>
      <c r="C10" s="145">
        <v>5899</v>
      </c>
      <c r="D10" s="145">
        <v>434</v>
      </c>
      <c r="E10" s="145">
        <v>230</v>
      </c>
      <c r="F10" s="145">
        <v>590</v>
      </c>
      <c r="G10" s="145">
        <v>3406</v>
      </c>
      <c r="H10" s="145">
        <v>800</v>
      </c>
      <c r="I10" s="145">
        <v>269</v>
      </c>
      <c r="J10" s="145"/>
      <c r="K10" s="145"/>
      <c r="L10" s="145"/>
      <c r="M10" s="145"/>
      <c r="N10" s="145"/>
      <c r="O10" s="145"/>
      <c r="P10" s="152"/>
    </row>
    <row r="11" spans="1:16" ht="20.25" customHeight="1">
      <c r="A11" s="143" t="s">
        <v>1358</v>
      </c>
      <c r="B11" s="144">
        <f aca="true" t="shared" si="3" ref="B11:O11">SUM(B23:B30,B12:B18)</f>
        <v>172072</v>
      </c>
      <c r="C11" s="144">
        <f t="shared" si="3"/>
        <v>48993</v>
      </c>
      <c r="D11" s="144">
        <f t="shared" si="3"/>
        <v>43182</v>
      </c>
      <c r="E11" s="144">
        <f t="shared" si="3"/>
        <v>31280</v>
      </c>
      <c r="F11" s="144">
        <f t="shared" si="3"/>
        <v>43890</v>
      </c>
      <c r="G11" s="144">
        <f t="shared" si="3"/>
        <v>2774</v>
      </c>
      <c r="H11" s="144">
        <f t="shared" si="3"/>
        <v>1944</v>
      </c>
      <c r="I11" s="144">
        <f t="shared" si="3"/>
        <v>9</v>
      </c>
      <c r="J11" s="144">
        <f t="shared" si="3"/>
        <v>0</v>
      </c>
      <c r="K11" s="144">
        <f t="shared" si="3"/>
        <v>0</v>
      </c>
      <c r="L11" s="144">
        <f t="shared" si="3"/>
        <v>0</v>
      </c>
      <c r="M11" s="144">
        <f t="shared" si="3"/>
        <v>0</v>
      </c>
      <c r="N11" s="144">
        <f t="shared" si="3"/>
        <v>0</v>
      </c>
      <c r="O11" s="144">
        <f t="shared" si="3"/>
        <v>0</v>
      </c>
      <c r="P11" s="152"/>
    </row>
    <row r="12" spans="1:16" ht="20.25" customHeight="1">
      <c r="A12" s="143" t="s">
        <v>1359</v>
      </c>
      <c r="B12" s="144">
        <f aca="true" t="shared" si="4" ref="B12:B17">SUM(C12:O12)</f>
        <v>75592</v>
      </c>
      <c r="C12" s="146">
        <v>23659</v>
      </c>
      <c r="D12" s="146">
        <v>23801</v>
      </c>
      <c r="E12" s="146">
        <v>11975</v>
      </c>
      <c r="F12" s="146">
        <v>15632</v>
      </c>
      <c r="G12" s="146">
        <v>446</v>
      </c>
      <c r="H12" s="146">
        <v>79</v>
      </c>
      <c r="I12" s="146">
        <v>0</v>
      </c>
      <c r="J12" s="146"/>
      <c r="K12" s="146"/>
      <c r="L12" s="146"/>
      <c r="M12" s="146"/>
      <c r="N12" s="148"/>
      <c r="O12" s="148"/>
      <c r="P12" s="152"/>
    </row>
    <row r="13" spans="1:16" ht="20.25" customHeight="1">
      <c r="A13" s="143" t="s">
        <v>1360</v>
      </c>
      <c r="B13" s="144">
        <f t="shared" si="4"/>
        <v>0</v>
      </c>
      <c r="C13" s="146"/>
      <c r="D13" s="146"/>
      <c r="E13" s="146"/>
      <c r="F13" s="146"/>
      <c r="G13" s="146"/>
      <c r="H13" s="146"/>
      <c r="I13" s="146"/>
      <c r="J13" s="146"/>
      <c r="K13" s="146"/>
      <c r="L13" s="146"/>
      <c r="M13" s="146"/>
      <c r="N13" s="148"/>
      <c r="O13" s="148"/>
      <c r="P13" s="152"/>
    </row>
    <row r="14" spans="1:16" ht="20.25" customHeight="1">
      <c r="A14" s="143" t="s">
        <v>1361</v>
      </c>
      <c r="B14" s="144">
        <f t="shared" si="4"/>
        <v>0</v>
      </c>
      <c r="C14" s="146"/>
      <c r="D14" s="146"/>
      <c r="E14" s="146"/>
      <c r="F14" s="146"/>
      <c r="G14" s="146"/>
      <c r="H14" s="146"/>
      <c r="I14" s="146"/>
      <c r="J14" s="146"/>
      <c r="K14" s="146"/>
      <c r="L14" s="146"/>
      <c r="M14" s="146"/>
      <c r="N14" s="148"/>
      <c r="O14" s="148"/>
      <c r="P14" s="152"/>
    </row>
    <row r="15" spans="1:16" ht="20.25" customHeight="1">
      <c r="A15" s="143" t="s">
        <v>1362</v>
      </c>
      <c r="B15" s="144">
        <f t="shared" si="4"/>
        <v>22982</v>
      </c>
      <c r="C15" s="146">
        <v>9832</v>
      </c>
      <c r="D15" s="146">
        <v>4952</v>
      </c>
      <c r="E15" s="146">
        <v>8002</v>
      </c>
      <c r="F15" s="146">
        <v>196</v>
      </c>
      <c r="G15" s="146">
        <v>0</v>
      </c>
      <c r="H15" s="146">
        <v>0</v>
      </c>
      <c r="I15" s="146">
        <v>0</v>
      </c>
      <c r="J15" s="146">
        <v>0</v>
      </c>
      <c r="K15" s="146"/>
      <c r="L15" s="146"/>
      <c r="M15" s="146"/>
      <c r="N15" s="148"/>
      <c r="O15" s="148"/>
      <c r="P15" s="152"/>
    </row>
    <row r="16" spans="1:16" ht="20.25" customHeight="1">
      <c r="A16" s="143" t="s">
        <v>1363</v>
      </c>
      <c r="B16" s="144">
        <f t="shared" si="4"/>
        <v>0</v>
      </c>
      <c r="C16" s="146"/>
      <c r="D16" s="146"/>
      <c r="E16" s="146"/>
      <c r="F16" s="146"/>
      <c r="G16" s="146"/>
      <c r="H16" s="146"/>
      <c r="I16" s="146"/>
      <c r="J16" s="146"/>
      <c r="K16" s="146"/>
      <c r="L16" s="146"/>
      <c r="M16" s="146"/>
      <c r="N16" s="148"/>
      <c r="O16" s="148"/>
      <c r="P16" s="152"/>
    </row>
    <row r="17" spans="1:16" ht="20.25" customHeight="1">
      <c r="A17" s="143" t="s">
        <v>1364</v>
      </c>
      <c r="B17" s="144">
        <f t="shared" si="4"/>
        <v>0</v>
      </c>
      <c r="C17" s="146"/>
      <c r="D17" s="146"/>
      <c r="E17" s="146"/>
      <c r="F17" s="146"/>
      <c r="G17" s="146"/>
      <c r="H17" s="146"/>
      <c r="I17" s="146"/>
      <c r="J17" s="146"/>
      <c r="K17" s="146"/>
      <c r="L17" s="146"/>
      <c r="M17" s="146"/>
      <c r="N17" s="148"/>
      <c r="O17" s="148"/>
      <c r="P17" s="152"/>
    </row>
    <row r="18" spans="1:16" ht="20.25" customHeight="1">
      <c r="A18" s="143" t="s">
        <v>1365</v>
      </c>
      <c r="B18" s="144">
        <f aca="true" t="shared" si="5" ref="B18:O18">SUM(B19:B22)</f>
        <v>24381</v>
      </c>
      <c r="C18" s="144">
        <f t="shared" si="5"/>
        <v>4082</v>
      </c>
      <c r="D18" s="144">
        <f t="shared" si="5"/>
        <v>11171</v>
      </c>
      <c r="E18" s="144">
        <f t="shared" si="5"/>
        <v>3462</v>
      </c>
      <c r="F18" s="144">
        <f t="shared" si="5"/>
        <v>5092</v>
      </c>
      <c r="G18" s="144">
        <f t="shared" si="5"/>
        <v>379</v>
      </c>
      <c r="H18" s="144">
        <f t="shared" si="5"/>
        <v>195</v>
      </c>
      <c r="I18" s="144">
        <f t="shared" si="5"/>
        <v>0</v>
      </c>
      <c r="J18" s="144">
        <f t="shared" si="5"/>
        <v>0</v>
      </c>
      <c r="K18" s="144">
        <f t="shared" si="5"/>
        <v>0</v>
      </c>
      <c r="L18" s="144">
        <f t="shared" si="5"/>
        <v>0</v>
      </c>
      <c r="M18" s="144">
        <f t="shared" si="5"/>
        <v>0</v>
      </c>
      <c r="N18" s="144">
        <f t="shared" si="5"/>
        <v>0</v>
      </c>
      <c r="O18" s="144">
        <f t="shared" si="5"/>
        <v>0</v>
      </c>
      <c r="P18" s="152"/>
    </row>
    <row r="19" spans="1:16" ht="20.25" customHeight="1">
      <c r="A19" s="143" t="s">
        <v>1366</v>
      </c>
      <c r="B19" s="144">
        <f aca="true" t="shared" si="6" ref="B19:B30">SUM(C19:O19)</f>
        <v>11633</v>
      </c>
      <c r="C19" s="146">
        <v>3766</v>
      </c>
      <c r="D19" s="146">
        <v>4050</v>
      </c>
      <c r="E19" s="146">
        <v>1870</v>
      </c>
      <c r="F19" s="146">
        <v>1571</v>
      </c>
      <c r="G19" s="146">
        <v>376</v>
      </c>
      <c r="H19" s="146">
        <v>0</v>
      </c>
      <c r="I19" s="153">
        <v>0</v>
      </c>
      <c r="J19" s="145"/>
      <c r="K19" s="145"/>
      <c r="L19" s="145"/>
      <c r="M19" s="145"/>
      <c r="N19" s="145"/>
      <c r="O19" s="145"/>
      <c r="P19" s="152"/>
    </row>
    <row r="20" spans="1:16" ht="20.25" customHeight="1">
      <c r="A20" s="143" t="s">
        <v>1367</v>
      </c>
      <c r="B20" s="144">
        <f t="shared" si="6"/>
        <v>11456</v>
      </c>
      <c r="C20" s="146">
        <v>168</v>
      </c>
      <c r="D20" s="146">
        <v>6627</v>
      </c>
      <c r="E20" s="146">
        <v>1141</v>
      </c>
      <c r="F20" s="146">
        <v>3351</v>
      </c>
      <c r="G20" s="146">
        <v>-12</v>
      </c>
      <c r="H20" s="146">
        <v>181</v>
      </c>
      <c r="I20" s="153">
        <v>0</v>
      </c>
      <c r="J20" s="145"/>
      <c r="K20" s="145"/>
      <c r="L20" s="145"/>
      <c r="M20" s="145"/>
      <c r="N20" s="145"/>
      <c r="O20" s="145"/>
      <c r="P20" s="152"/>
    </row>
    <row r="21" spans="1:16" ht="20.25" customHeight="1">
      <c r="A21" s="143" t="s">
        <v>1368</v>
      </c>
      <c r="B21" s="144">
        <f t="shared" si="6"/>
        <v>81</v>
      </c>
      <c r="C21" s="146">
        <v>0</v>
      </c>
      <c r="D21" s="146">
        <v>26</v>
      </c>
      <c r="E21" s="146">
        <v>37</v>
      </c>
      <c r="F21" s="146">
        <v>18</v>
      </c>
      <c r="G21" s="146">
        <v>0</v>
      </c>
      <c r="H21" s="146">
        <v>0</v>
      </c>
      <c r="I21" s="153">
        <v>0</v>
      </c>
      <c r="J21" s="145"/>
      <c r="K21" s="145"/>
      <c r="L21" s="145"/>
      <c r="M21" s="145"/>
      <c r="N21" s="145"/>
      <c r="O21" s="145"/>
      <c r="P21" s="152"/>
    </row>
    <row r="22" spans="1:16" ht="20.25" customHeight="1">
      <c r="A22" s="147" t="s">
        <v>1369</v>
      </c>
      <c r="B22" s="144">
        <f t="shared" si="6"/>
        <v>1211</v>
      </c>
      <c r="C22" s="145">
        <v>148</v>
      </c>
      <c r="D22" s="145">
        <v>468</v>
      </c>
      <c r="E22" s="145">
        <v>414</v>
      </c>
      <c r="F22" s="145">
        <v>152</v>
      </c>
      <c r="G22" s="145">
        <v>15</v>
      </c>
      <c r="H22" s="145">
        <v>14</v>
      </c>
      <c r="I22" s="145"/>
      <c r="J22" s="145"/>
      <c r="K22" s="145"/>
      <c r="L22" s="145"/>
      <c r="M22" s="145"/>
      <c r="N22" s="145"/>
      <c r="O22" s="145"/>
      <c r="P22" s="152"/>
    </row>
    <row r="23" spans="1:16" ht="20.25" customHeight="1">
      <c r="A23" s="143" t="s">
        <v>1370</v>
      </c>
      <c r="B23" s="144">
        <f t="shared" si="6"/>
        <v>2990</v>
      </c>
      <c r="C23" s="146">
        <v>2990</v>
      </c>
      <c r="D23" s="146"/>
      <c r="E23" s="146"/>
      <c r="F23" s="146"/>
      <c r="G23" s="146"/>
      <c r="H23" s="146"/>
      <c r="I23" s="146"/>
      <c r="J23" s="146"/>
      <c r="K23" s="146"/>
      <c r="L23" s="146"/>
      <c r="M23" s="146"/>
      <c r="N23" s="146"/>
      <c r="O23" s="146"/>
      <c r="P23" s="152"/>
    </row>
    <row r="24" spans="1:16" ht="20.25" customHeight="1">
      <c r="A24" s="143" t="s">
        <v>1371</v>
      </c>
      <c r="B24" s="144">
        <f t="shared" si="6"/>
        <v>0</v>
      </c>
      <c r="C24" s="146"/>
      <c r="D24" s="146"/>
      <c r="E24" s="146"/>
      <c r="F24" s="146"/>
      <c r="G24" s="146"/>
      <c r="H24" s="146"/>
      <c r="I24" s="146"/>
      <c r="J24" s="146"/>
      <c r="K24" s="146"/>
      <c r="L24" s="146"/>
      <c r="M24" s="146"/>
      <c r="N24" s="146"/>
      <c r="O24" s="146"/>
      <c r="P24" s="152"/>
    </row>
    <row r="25" spans="1:16" ht="20.25" customHeight="1">
      <c r="A25" s="143" t="s">
        <v>1372</v>
      </c>
      <c r="B25" s="144">
        <f t="shared" si="6"/>
        <v>0</v>
      </c>
      <c r="C25" s="148"/>
      <c r="D25" s="148"/>
      <c r="E25" s="148"/>
      <c r="F25" s="148"/>
      <c r="G25" s="148"/>
      <c r="H25" s="148"/>
      <c r="I25" s="148"/>
      <c r="J25" s="148"/>
      <c r="K25" s="148"/>
      <c r="L25" s="148"/>
      <c r="M25" s="148"/>
      <c r="N25" s="148"/>
      <c r="O25" s="148"/>
      <c r="P25" s="152"/>
    </row>
    <row r="26" spans="1:16" ht="20.25" customHeight="1">
      <c r="A26" s="143" t="s">
        <v>1373</v>
      </c>
      <c r="B26" s="144">
        <f t="shared" si="6"/>
        <v>0</v>
      </c>
      <c r="C26" s="148"/>
      <c r="D26" s="148"/>
      <c r="E26" s="148"/>
      <c r="F26" s="148"/>
      <c r="G26" s="148"/>
      <c r="H26" s="148"/>
      <c r="I26" s="148"/>
      <c r="J26" s="148"/>
      <c r="K26" s="148"/>
      <c r="L26" s="148"/>
      <c r="M26" s="148"/>
      <c r="N26" s="148"/>
      <c r="O26" s="148"/>
      <c r="P26" s="152"/>
    </row>
    <row r="27" spans="1:16" ht="20.25" customHeight="1">
      <c r="A27" s="143" t="s">
        <v>1374</v>
      </c>
      <c r="B27" s="144">
        <f t="shared" si="6"/>
        <v>0</v>
      </c>
      <c r="C27" s="148"/>
      <c r="D27" s="148"/>
      <c r="E27" s="148"/>
      <c r="F27" s="148"/>
      <c r="G27" s="148"/>
      <c r="H27" s="148"/>
      <c r="I27" s="148"/>
      <c r="J27" s="148"/>
      <c r="K27" s="148"/>
      <c r="L27" s="148"/>
      <c r="M27" s="148"/>
      <c r="N27" s="148"/>
      <c r="O27" s="148"/>
      <c r="P27" s="152"/>
    </row>
    <row r="28" spans="1:16" ht="20.25" customHeight="1">
      <c r="A28" s="143" t="s">
        <v>1375</v>
      </c>
      <c r="B28" s="144">
        <f t="shared" si="6"/>
        <v>0</v>
      </c>
      <c r="C28" s="148"/>
      <c r="D28" s="148"/>
      <c r="E28" s="148"/>
      <c r="F28" s="148"/>
      <c r="G28" s="148"/>
      <c r="H28" s="148"/>
      <c r="I28" s="148"/>
      <c r="J28" s="148"/>
      <c r="K28" s="148"/>
      <c r="L28" s="148"/>
      <c r="M28" s="148"/>
      <c r="N28" s="148"/>
      <c r="O28" s="148"/>
      <c r="P28" s="152"/>
    </row>
    <row r="29" spans="1:16" ht="20.25" customHeight="1">
      <c r="A29" s="143" t="s">
        <v>1376</v>
      </c>
      <c r="B29" s="144">
        <f t="shared" si="6"/>
        <v>0</v>
      </c>
      <c r="C29" s="148"/>
      <c r="D29" s="148"/>
      <c r="E29" s="148"/>
      <c r="F29" s="148"/>
      <c r="G29" s="148"/>
      <c r="H29" s="148"/>
      <c r="I29" s="148"/>
      <c r="J29" s="148"/>
      <c r="K29" s="148"/>
      <c r="L29" s="148"/>
      <c r="M29" s="148"/>
      <c r="N29" s="148"/>
      <c r="O29" s="148"/>
      <c r="P29" s="152"/>
    </row>
    <row r="30" spans="1:16" ht="20.25" customHeight="1">
      <c r="A30" s="143" t="s">
        <v>1377</v>
      </c>
      <c r="B30" s="144">
        <f t="shared" si="6"/>
        <v>46127</v>
      </c>
      <c r="C30" s="148">
        <v>8430</v>
      </c>
      <c r="D30" s="148">
        <v>3258</v>
      </c>
      <c r="E30" s="148">
        <v>7841</v>
      </c>
      <c r="F30" s="148">
        <v>22970</v>
      </c>
      <c r="G30" s="148">
        <v>1949</v>
      </c>
      <c r="H30" s="148">
        <v>1670</v>
      </c>
      <c r="I30" s="148">
        <v>9</v>
      </c>
      <c r="J30" s="148"/>
      <c r="K30" s="148"/>
      <c r="L30" s="148"/>
      <c r="M30" s="148"/>
      <c r="N30" s="148"/>
      <c r="O30" s="148"/>
      <c r="P30" s="152"/>
    </row>
    <row r="31" spans="1:16" ht="20.25" customHeight="1">
      <c r="A31" s="143" t="s">
        <v>1378</v>
      </c>
      <c r="B31" s="142">
        <f aca="true" t="shared" si="7" ref="B31:O31">SUM(B32:B50)</f>
        <v>21876</v>
      </c>
      <c r="C31" s="142">
        <f t="shared" si="7"/>
        <v>2482</v>
      </c>
      <c r="D31" s="142">
        <f t="shared" si="7"/>
        <v>2893</v>
      </c>
      <c r="E31" s="142">
        <f t="shared" si="7"/>
        <v>950</v>
      </c>
      <c r="F31" s="142">
        <f t="shared" si="7"/>
        <v>1835</v>
      </c>
      <c r="G31" s="142">
        <f t="shared" si="7"/>
        <v>680</v>
      </c>
      <c r="H31" s="142">
        <f t="shared" si="7"/>
        <v>220</v>
      </c>
      <c r="I31" s="142">
        <f t="shared" si="7"/>
        <v>0</v>
      </c>
      <c r="J31" s="142">
        <f t="shared" si="7"/>
        <v>2054</v>
      </c>
      <c r="K31" s="142">
        <f t="shared" si="7"/>
        <v>2357</v>
      </c>
      <c r="L31" s="142">
        <f t="shared" si="7"/>
        <v>1755</v>
      </c>
      <c r="M31" s="142">
        <f t="shared" si="7"/>
        <v>1600</v>
      </c>
      <c r="N31" s="142">
        <f t="shared" si="7"/>
        <v>2450</v>
      </c>
      <c r="O31" s="142">
        <f t="shared" si="7"/>
        <v>2600</v>
      </c>
      <c r="P31" s="152"/>
    </row>
    <row r="32" spans="1:16" ht="20.25" customHeight="1">
      <c r="A32" s="149" t="s">
        <v>1379</v>
      </c>
      <c r="B32" s="144">
        <f aca="true" t="shared" si="8" ref="B32:B50">SUM(C32:O32)</f>
        <v>0</v>
      </c>
      <c r="C32" s="148"/>
      <c r="D32" s="148"/>
      <c r="E32" s="148"/>
      <c r="F32" s="148"/>
      <c r="G32" s="148"/>
      <c r="H32" s="148"/>
      <c r="I32" s="148"/>
      <c r="J32" s="148"/>
      <c r="K32" s="148"/>
      <c r="L32" s="148"/>
      <c r="M32" s="148"/>
      <c r="N32" s="148"/>
      <c r="O32" s="148"/>
      <c r="P32" s="152"/>
    </row>
    <row r="33" spans="1:16" ht="20.25" customHeight="1">
      <c r="A33" s="149" t="s">
        <v>1380</v>
      </c>
      <c r="B33" s="144">
        <f t="shared" si="8"/>
        <v>0</v>
      </c>
      <c r="C33" s="148"/>
      <c r="D33" s="148"/>
      <c r="E33" s="148"/>
      <c r="F33" s="148"/>
      <c r="G33" s="148"/>
      <c r="H33" s="148"/>
      <c r="I33" s="148"/>
      <c r="J33" s="148"/>
      <c r="K33" s="148"/>
      <c r="L33" s="148"/>
      <c r="M33" s="148"/>
      <c r="N33" s="148"/>
      <c r="O33" s="148"/>
      <c r="P33" s="152"/>
    </row>
    <row r="34" spans="1:16" ht="20.25" customHeight="1">
      <c r="A34" s="149" t="s">
        <v>1381</v>
      </c>
      <c r="B34" s="144">
        <f t="shared" si="8"/>
        <v>0</v>
      </c>
      <c r="C34" s="148"/>
      <c r="D34" s="148"/>
      <c r="E34" s="148"/>
      <c r="F34" s="148"/>
      <c r="G34" s="148"/>
      <c r="H34" s="148"/>
      <c r="I34" s="148"/>
      <c r="J34" s="148"/>
      <c r="K34" s="148"/>
      <c r="L34" s="148"/>
      <c r="M34" s="148"/>
      <c r="N34" s="148"/>
      <c r="O34" s="148"/>
      <c r="P34" s="152"/>
    </row>
    <row r="35" spans="1:16" ht="20.25" customHeight="1">
      <c r="A35" s="149" t="s">
        <v>1382</v>
      </c>
      <c r="B35" s="144">
        <f t="shared" si="8"/>
        <v>0</v>
      </c>
      <c r="C35" s="148"/>
      <c r="D35" s="148"/>
      <c r="E35" s="148"/>
      <c r="F35" s="148"/>
      <c r="G35" s="148"/>
      <c r="H35" s="148"/>
      <c r="I35" s="148"/>
      <c r="J35" s="148"/>
      <c r="K35" s="148"/>
      <c r="L35" s="148"/>
      <c r="M35" s="148"/>
      <c r="N35" s="148"/>
      <c r="O35" s="148"/>
      <c r="P35" s="152"/>
    </row>
    <row r="36" spans="1:16" ht="20.25" customHeight="1">
      <c r="A36" s="149" t="s">
        <v>1383</v>
      </c>
      <c r="B36" s="144">
        <f t="shared" si="8"/>
        <v>0</v>
      </c>
      <c r="C36" s="148"/>
      <c r="D36" s="148"/>
      <c r="E36" s="148"/>
      <c r="F36" s="148"/>
      <c r="G36" s="148"/>
      <c r="H36" s="148"/>
      <c r="I36" s="148"/>
      <c r="J36" s="148"/>
      <c r="K36" s="148"/>
      <c r="L36" s="148"/>
      <c r="M36" s="148"/>
      <c r="N36" s="148"/>
      <c r="O36" s="148"/>
      <c r="P36" s="152"/>
    </row>
    <row r="37" spans="1:16" ht="20.25" customHeight="1">
      <c r="A37" s="149" t="s">
        <v>1384</v>
      </c>
      <c r="B37" s="144">
        <f t="shared" si="8"/>
        <v>0</v>
      </c>
      <c r="C37" s="148"/>
      <c r="D37" s="148"/>
      <c r="E37" s="148"/>
      <c r="F37" s="148"/>
      <c r="G37" s="148"/>
      <c r="H37" s="148"/>
      <c r="I37" s="148"/>
      <c r="J37" s="148"/>
      <c r="K37" s="148"/>
      <c r="L37" s="148"/>
      <c r="M37" s="148"/>
      <c r="N37" s="148"/>
      <c r="O37" s="148"/>
      <c r="P37" s="152"/>
    </row>
    <row r="38" spans="1:16" ht="20.25" customHeight="1">
      <c r="A38" s="149" t="s">
        <v>1385</v>
      </c>
      <c r="B38" s="144">
        <f t="shared" si="8"/>
        <v>6227</v>
      </c>
      <c r="C38" s="148">
        <v>1542</v>
      </c>
      <c r="D38" s="148">
        <v>2305</v>
      </c>
      <c r="E38" s="148">
        <v>340</v>
      </c>
      <c r="F38" s="148">
        <v>1640</v>
      </c>
      <c r="G38" s="148">
        <v>300</v>
      </c>
      <c r="H38" s="148">
        <v>100</v>
      </c>
      <c r="I38" s="148">
        <v>0</v>
      </c>
      <c r="J38" s="148">
        <v>0</v>
      </c>
      <c r="K38" s="148">
        <v>0</v>
      </c>
      <c r="L38" s="148">
        <v>0</v>
      </c>
      <c r="M38" s="148">
        <v>0</v>
      </c>
      <c r="N38" s="148">
        <v>0</v>
      </c>
      <c r="O38" s="148">
        <v>0</v>
      </c>
      <c r="P38" s="152"/>
    </row>
    <row r="39" spans="1:16" ht="20.25" customHeight="1">
      <c r="A39" s="149" t="s">
        <v>1386</v>
      </c>
      <c r="B39" s="144">
        <f t="shared" si="8"/>
        <v>1553</v>
      </c>
      <c r="C39" s="148">
        <v>800</v>
      </c>
      <c r="D39" s="148">
        <v>288</v>
      </c>
      <c r="E39" s="148">
        <v>210</v>
      </c>
      <c r="F39" s="148">
        <v>15</v>
      </c>
      <c r="G39" s="148">
        <v>180</v>
      </c>
      <c r="H39" s="148">
        <v>60</v>
      </c>
      <c r="I39" s="148">
        <v>0</v>
      </c>
      <c r="J39" s="148">
        <v>0</v>
      </c>
      <c r="K39" s="148">
        <v>0</v>
      </c>
      <c r="L39" s="148">
        <v>0</v>
      </c>
      <c r="M39" s="148">
        <v>0</v>
      </c>
      <c r="N39" s="148">
        <v>0</v>
      </c>
      <c r="O39" s="148">
        <v>0</v>
      </c>
      <c r="P39" s="152"/>
    </row>
    <row r="40" spans="1:16" ht="20.25" customHeight="1">
      <c r="A40" s="149" t="s">
        <v>1387</v>
      </c>
      <c r="B40" s="144">
        <f t="shared" si="8"/>
        <v>0</v>
      </c>
      <c r="C40" s="148"/>
      <c r="D40" s="148"/>
      <c r="E40" s="148"/>
      <c r="F40" s="148"/>
      <c r="G40" s="148"/>
      <c r="H40" s="148"/>
      <c r="I40" s="148"/>
      <c r="J40" s="148"/>
      <c r="K40" s="148"/>
      <c r="L40" s="148"/>
      <c r="M40" s="148"/>
      <c r="N40" s="148"/>
      <c r="O40" s="148"/>
      <c r="P40" s="152"/>
    </row>
    <row r="41" spans="1:16" ht="20.25" customHeight="1">
      <c r="A41" s="149" t="s">
        <v>1388</v>
      </c>
      <c r="B41" s="144">
        <f t="shared" si="8"/>
        <v>0</v>
      </c>
      <c r="C41" s="148"/>
      <c r="D41" s="148"/>
      <c r="E41" s="148"/>
      <c r="F41" s="148"/>
      <c r="G41" s="148"/>
      <c r="H41" s="148"/>
      <c r="I41" s="148"/>
      <c r="J41" s="148"/>
      <c r="K41" s="148"/>
      <c r="L41" s="148"/>
      <c r="M41" s="148"/>
      <c r="N41" s="148"/>
      <c r="O41" s="148"/>
      <c r="P41" s="152"/>
    </row>
    <row r="42" spans="1:16" ht="20.25" customHeight="1">
      <c r="A42" s="149" t="s">
        <v>1389</v>
      </c>
      <c r="B42" s="144">
        <f t="shared" si="8"/>
        <v>3060</v>
      </c>
      <c r="C42" s="148">
        <v>140</v>
      </c>
      <c r="D42" s="148">
        <v>300</v>
      </c>
      <c r="E42" s="148">
        <v>400</v>
      </c>
      <c r="F42" s="148">
        <v>180</v>
      </c>
      <c r="G42" s="148">
        <v>200</v>
      </c>
      <c r="H42" s="148">
        <v>60</v>
      </c>
      <c r="I42" s="148">
        <v>0</v>
      </c>
      <c r="J42" s="148">
        <v>190</v>
      </c>
      <c r="K42" s="148">
        <v>490</v>
      </c>
      <c r="L42" s="148">
        <v>150</v>
      </c>
      <c r="M42" s="148">
        <v>350</v>
      </c>
      <c r="N42" s="148">
        <v>350</v>
      </c>
      <c r="O42" s="148">
        <v>250</v>
      </c>
      <c r="P42" s="152"/>
    </row>
    <row r="43" spans="1:16" ht="20.25" customHeight="1">
      <c r="A43" s="149" t="s">
        <v>1390</v>
      </c>
      <c r="B43" s="144">
        <f t="shared" si="8"/>
        <v>0</v>
      </c>
      <c r="C43" s="148"/>
      <c r="D43" s="148"/>
      <c r="E43" s="148"/>
      <c r="F43" s="148"/>
      <c r="G43" s="148"/>
      <c r="H43" s="148"/>
      <c r="I43" s="148"/>
      <c r="J43" s="148"/>
      <c r="K43" s="148"/>
      <c r="L43" s="148"/>
      <c r="M43" s="148"/>
      <c r="N43" s="148"/>
      <c r="O43" s="148"/>
      <c r="P43" s="152"/>
    </row>
    <row r="44" spans="1:16" ht="20.25" customHeight="1">
      <c r="A44" s="149" t="s">
        <v>1391</v>
      </c>
      <c r="B44" s="144">
        <f t="shared" si="8"/>
        <v>0</v>
      </c>
      <c r="C44" s="148"/>
      <c r="D44" s="148"/>
      <c r="E44" s="148"/>
      <c r="F44" s="148"/>
      <c r="G44" s="148"/>
      <c r="H44" s="148"/>
      <c r="I44" s="148"/>
      <c r="J44" s="148"/>
      <c r="K44" s="148"/>
      <c r="L44" s="148"/>
      <c r="M44" s="148"/>
      <c r="N44" s="148"/>
      <c r="O44" s="148"/>
      <c r="P44" s="152"/>
    </row>
    <row r="45" spans="1:16" ht="20.25" customHeight="1">
      <c r="A45" s="149" t="s">
        <v>1392</v>
      </c>
      <c r="B45" s="144">
        <f t="shared" si="8"/>
        <v>0</v>
      </c>
      <c r="C45" s="148"/>
      <c r="D45" s="148"/>
      <c r="E45" s="148"/>
      <c r="F45" s="148"/>
      <c r="G45" s="148"/>
      <c r="H45" s="148"/>
      <c r="I45" s="148"/>
      <c r="J45" s="148"/>
      <c r="K45" s="148"/>
      <c r="L45" s="148"/>
      <c r="M45" s="148"/>
      <c r="N45" s="148"/>
      <c r="O45" s="148"/>
      <c r="P45" s="152"/>
    </row>
    <row r="46" spans="1:16" ht="20.25" customHeight="1">
      <c r="A46" s="149" t="s">
        <v>1393</v>
      </c>
      <c r="B46" s="144">
        <f t="shared" si="8"/>
        <v>0</v>
      </c>
      <c r="C46" s="148"/>
      <c r="D46" s="148"/>
      <c r="E46" s="148"/>
      <c r="F46" s="148"/>
      <c r="G46" s="148"/>
      <c r="H46" s="148"/>
      <c r="I46" s="148"/>
      <c r="J46" s="148"/>
      <c r="K46" s="148"/>
      <c r="L46" s="148"/>
      <c r="M46" s="148"/>
      <c r="N46" s="148"/>
      <c r="O46" s="148"/>
      <c r="P46" s="152"/>
    </row>
    <row r="47" spans="1:16" ht="20.25" customHeight="1">
      <c r="A47" s="149" t="s">
        <v>1394</v>
      </c>
      <c r="B47" s="144">
        <f t="shared" si="8"/>
        <v>0</v>
      </c>
      <c r="C47" s="148"/>
      <c r="D47" s="148"/>
      <c r="E47" s="148"/>
      <c r="F47" s="148"/>
      <c r="G47" s="148"/>
      <c r="H47" s="148"/>
      <c r="I47" s="148"/>
      <c r="J47" s="148"/>
      <c r="K47" s="148"/>
      <c r="L47" s="148"/>
      <c r="M47" s="148"/>
      <c r="N47" s="148"/>
      <c r="O47" s="148"/>
      <c r="P47" s="152"/>
    </row>
    <row r="48" spans="1:16" ht="20.25" customHeight="1">
      <c r="A48" s="149" t="s">
        <v>1395</v>
      </c>
      <c r="B48" s="144">
        <f t="shared" si="8"/>
        <v>0</v>
      </c>
      <c r="C48" s="148"/>
      <c r="D48" s="148"/>
      <c r="E48" s="148"/>
      <c r="F48" s="148"/>
      <c r="G48" s="148"/>
      <c r="H48" s="148"/>
      <c r="I48" s="148"/>
      <c r="J48" s="148"/>
      <c r="K48" s="148"/>
      <c r="L48" s="148"/>
      <c r="M48" s="148"/>
      <c r="N48" s="148"/>
      <c r="O48" s="148"/>
      <c r="P48" s="152"/>
    </row>
    <row r="49" spans="1:16" ht="20.25" customHeight="1">
      <c r="A49" s="149" t="s">
        <v>1396</v>
      </c>
      <c r="B49" s="144">
        <f t="shared" si="8"/>
        <v>0</v>
      </c>
      <c r="C49" s="148"/>
      <c r="D49" s="148"/>
      <c r="E49" s="148"/>
      <c r="F49" s="148"/>
      <c r="G49" s="148"/>
      <c r="H49" s="148"/>
      <c r="I49" s="148"/>
      <c r="J49" s="148"/>
      <c r="K49" s="148"/>
      <c r="L49" s="148"/>
      <c r="M49" s="148"/>
      <c r="N49" s="148"/>
      <c r="O49" s="148"/>
      <c r="P49" s="152"/>
    </row>
    <row r="50" spans="1:16" ht="20.25" customHeight="1">
      <c r="A50" s="149" t="s">
        <v>1397</v>
      </c>
      <c r="B50" s="144">
        <f t="shared" si="8"/>
        <v>11036</v>
      </c>
      <c r="C50" s="148"/>
      <c r="D50" s="148"/>
      <c r="E50" s="148"/>
      <c r="F50" s="148"/>
      <c r="G50" s="148"/>
      <c r="H50" s="148"/>
      <c r="I50" s="148"/>
      <c r="J50" s="148">
        <v>1864</v>
      </c>
      <c r="K50" s="148">
        <v>1867</v>
      </c>
      <c r="L50" s="148">
        <v>1605</v>
      </c>
      <c r="M50" s="148">
        <v>1250</v>
      </c>
      <c r="N50" s="148">
        <v>2100</v>
      </c>
      <c r="O50" s="148">
        <v>2350</v>
      </c>
      <c r="P50" s="152"/>
    </row>
  </sheetData>
  <sheetProtection/>
  <mergeCells count="5">
    <mergeCell ref="A1:P1"/>
    <mergeCell ref="A2:P2"/>
    <mergeCell ref="B3:O3"/>
    <mergeCell ref="A3:A4"/>
    <mergeCell ref="P3:P4"/>
  </mergeCells>
  <conditionalFormatting sqref="I19">
    <cfRule type="cellIs" priority="2" dxfId="1" operator="equal" stopIfTrue="1">
      <formula>0</formula>
    </cfRule>
  </conditionalFormatting>
  <conditionalFormatting sqref="I19:I21">
    <cfRule type="cellIs" priority="1" dxfId="1" operator="equal" stopIfTrue="1">
      <formula>0</formula>
    </cfRule>
  </conditionalFormatting>
  <printOptions horizontalCentered="1"/>
  <pageMargins left="0.51" right="0.51" top="0.71" bottom="0.67" header="0.51" footer="0.51"/>
  <pageSetup horizontalDpi="600" verticalDpi="600" orientation="landscape" paperSize="9" scale="66"/>
</worksheet>
</file>

<file path=xl/worksheets/sheet11.xml><?xml version="1.0" encoding="utf-8"?>
<worksheet xmlns="http://schemas.openxmlformats.org/spreadsheetml/2006/main" xmlns:r="http://schemas.openxmlformats.org/officeDocument/2006/relationships">
  <sheetPr>
    <pageSetUpPr fitToPage="1"/>
  </sheetPr>
  <dimension ref="A1:C6"/>
  <sheetViews>
    <sheetView zoomScale="130" zoomScaleNormal="130" zoomScaleSheetLayoutView="100" workbookViewId="0" topLeftCell="A1">
      <selection activeCell="A6" sqref="A6:C6"/>
    </sheetView>
  </sheetViews>
  <sheetFormatPr defaultColWidth="8.75390625" defaultRowHeight="14.25"/>
  <cols>
    <col min="1" max="1" width="27.875" style="22" customWidth="1"/>
    <col min="2" max="2" width="22.125" style="22" customWidth="1"/>
    <col min="3" max="3" width="23.25390625" style="22" customWidth="1"/>
    <col min="4" max="32" width="9.00390625" style="22" bestFit="1" customWidth="1"/>
    <col min="33" max="16384" width="8.75390625" style="22" customWidth="1"/>
  </cols>
  <sheetData>
    <row r="1" spans="1:3" ht="55.5" customHeight="1">
      <c r="A1" s="90" t="s">
        <v>1398</v>
      </c>
      <c r="B1" s="90"/>
      <c r="C1" s="90"/>
    </row>
    <row r="2" spans="1:3" ht="24" customHeight="1">
      <c r="A2" s="131"/>
      <c r="B2" s="131"/>
      <c r="C2" s="92" t="s">
        <v>1399</v>
      </c>
    </row>
    <row r="3" spans="1:3" ht="41.25" customHeight="1">
      <c r="A3" s="93" t="s">
        <v>58</v>
      </c>
      <c r="B3" s="93" t="s">
        <v>1400</v>
      </c>
      <c r="C3" s="93" t="s">
        <v>1401</v>
      </c>
    </row>
    <row r="4" spans="1:3" ht="41.25" customHeight="1">
      <c r="A4" s="93" t="s">
        <v>1402</v>
      </c>
      <c r="B4" s="132">
        <v>322.71</v>
      </c>
      <c r="C4" s="132">
        <v>321.79</v>
      </c>
    </row>
    <row r="5" spans="1:3" ht="41.25" customHeight="1">
      <c r="A5" s="93" t="s">
        <v>1403</v>
      </c>
      <c r="B5" s="132">
        <v>62.495524</v>
      </c>
      <c r="C5" s="132">
        <v>62.0943456085778</v>
      </c>
    </row>
    <row r="6" spans="1:3" ht="68.25" customHeight="1">
      <c r="A6" s="96" t="s">
        <v>1404</v>
      </c>
      <c r="B6" s="97"/>
      <c r="C6" s="97"/>
    </row>
  </sheetData>
  <sheetProtection/>
  <mergeCells count="2">
    <mergeCell ref="A1:C1"/>
    <mergeCell ref="A6:C6"/>
  </mergeCells>
  <printOptions horizontalCentered="1"/>
  <pageMargins left="0.51" right="0.51" top="0.98" bottom="0.98" header="0.51" footer="0.51"/>
  <pageSetup fitToHeight="0"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42"/>
  <sheetViews>
    <sheetView showGridLines="0" showZeros="0" view="pageBreakPreview" zoomScale="115" zoomScaleNormal="85" zoomScaleSheetLayoutView="115" workbookViewId="0" topLeftCell="A1">
      <pane ySplit="4" topLeftCell="A5" activePane="bottomLeft" state="frozen"/>
      <selection pane="bottomLeft" activeCell="A34" sqref="A34"/>
    </sheetView>
  </sheetViews>
  <sheetFormatPr defaultColWidth="9.00390625" defaultRowHeight="14.25"/>
  <cols>
    <col min="1" max="1" width="87.125" style="109" customWidth="1"/>
    <col min="2" max="2" width="13.75390625" style="109" customWidth="1"/>
    <col min="3" max="3" width="2.375" style="109" customWidth="1"/>
    <col min="4" max="254" width="9.00390625" style="109" customWidth="1"/>
  </cols>
  <sheetData>
    <row r="1" spans="1:2" ht="25.5">
      <c r="A1" s="122" t="s">
        <v>28</v>
      </c>
      <c r="B1" s="122"/>
    </row>
    <row r="2" spans="1:2" ht="14.25" customHeight="1">
      <c r="A2" s="123"/>
      <c r="B2" s="109" t="s">
        <v>57</v>
      </c>
    </row>
    <row r="3" spans="1:2" ht="31.5" customHeight="1">
      <c r="A3" s="124" t="s">
        <v>1405</v>
      </c>
      <c r="B3" s="124"/>
    </row>
    <row r="4" spans="1:2" ht="19.5" customHeight="1">
      <c r="A4" s="125" t="s">
        <v>58</v>
      </c>
      <c r="B4" s="125" t="s">
        <v>59</v>
      </c>
    </row>
    <row r="5" spans="1:2" ht="19.5" customHeight="1">
      <c r="A5" s="126" t="s">
        <v>1406</v>
      </c>
      <c r="B5" s="127"/>
    </row>
    <row r="6" spans="1:2" ht="19.5" customHeight="1">
      <c r="A6" s="126" t="s">
        <v>1407</v>
      </c>
      <c r="B6" s="127"/>
    </row>
    <row r="7" spans="1:2" ht="19.5" customHeight="1">
      <c r="A7" s="126" t="s">
        <v>1408</v>
      </c>
      <c r="B7" s="127"/>
    </row>
    <row r="8" spans="1:2" ht="19.5" customHeight="1">
      <c r="A8" s="126" t="s">
        <v>1409</v>
      </c>
      <c r="B8" s="127"/>
    </row>
    <row r="9" spans="1:2" ht="19.5" customHeight="1">
      <c r="A9" s="126" t="s">
        <v>1410</v>
      </c>
      <c r="B9" s="127"/>
    </row>
    <row r="10" spans="1:2" ht="19.5" customHeight="1">
      <c r="A10" s="126" t="s">
        <v>1411</v>
      </c>
      <c r="B10" s="127"/>
    </row>
    <row r="11" spans="1:2" ht="19.5" customHeight="1">
      <c r="A11" s="126" t="s">
        <v>1412</v>
      </c>
      <c r="B11" s="127">
        <f>SUM(B12:B16)</f>
        <v>1784926</v>
      </c>
    </row>
    <row r="12" spans="1:2" ht="19.5" customHeight="1">
      <c r="A12" s="126" t="s">
        <v>1413</v>
      </c>
      <c r="B12" s="127">
        <v>1784926</v>
      </c>
    </row>
    <row r="13" spans="1:2" ht="19.5" customHeight="1">
      <c r="A13" s="126" t="s">
        <v>1414</v>
      </c>
      <c r="B13" s="127"/>
    </row>
    <row r="14" spans="1:2" ht="19.5" customHeight="1">
      <c r="A14" s="128" t="s">
        <v>1415</v>
      </c>
      <c r="B14" s="127"/>
    </row>
    <row r="15" spans="1:2" ht="19.5" customHeight="1">
      <c r="A15" s="128" t="s">
        <v>1416</v>
      </c>
      <c r="B15" s="127"/>
    </row>
    <row r="16" spans="1:2" ht="19.5" customHeight="1">
      <c r="A16" s="128" t="s">
        <v>1417</v>
      </c>
      <c r="B16" s="127"/>
    </row>
    <row r="17" spans="1:2" ht="19.5" customHeight="1">
      <c r="A17" s="128" t="s">
        <v>1418</v>
      </c>
      <c r="B17" s="127"/>
    </row>
    <row r="18" spans="1:2" ht="19.5" customHeight="1">
      <c r="A18" s="128" t="s">
        <v>1419</v>
      </c>
      <c r="B18" s="127"/>
    </row>
    <row r="19" spans="1:2" ht="19.5" customHeight="1">
      <c r="A19" s="126" t="s">
        <v>1420</v>
      </c>
      <c r="B19" s="127"/>
    </row>
    <row r="20" spans="1:2" ht="19.5" customHeight="1">
      <c r="A20" s="126" t="s">
        <v>1421</v>
      </c>
      <c r="B20" s="127"/>
    </row>
    <row r="21" spans="1:2" ht="19.5" customHeight="1">
      <c r="A21" s="128" t="s">
        <v>1422</v>
      </c>
      <c r="B21" s="127">
        <v>13000</v>
      </c>
    </row>
    <row r="22" spans="1:2" ht="19.5" customHeight="1">
      <c r="A22" s="128" t="s">
        <v>1423</v>
      </c>
      <c r="B22" s="127"/>
    </row>
    <row r="23" spans="1:2" ht="19.5" customHeight="1">
      <c r="A23" s="126" t="s">
        <v>1424</v>
      </c>
      <c r="B23" s="127"/>
    </row>
    <row r="24" spans="1:2" ht="19.5" customHeight="1">
      <c r="A24" s="126" t="s">
        <v>1425</v>
      </c>
      <c r="B24" s="127"/>
    </row>
    <row r="25" spans="1:2" ht="19.5" customHeight="1">
      <c r="A25" s="126" t="s">
        <v>1426</v>
      </c>
      <c r="B25" s="127"/>
    </row>
    <row r="26" spans="1:2" ht="19.5" customHeight="1">
      <c r="A26" s="128" t="s">
        <v>1427</v>
      </c>
      <c r="B26" s="127"/>
    </row>
    <row r="27" spans="1:2" ht="19.5" customHeight="1">
      <c r="A27" s="128" t="s">
        <v>1428</v>
      </c>
      <c r="B27" s="127"/>
    </row>
    <row r="28" spans="1:2" ht="19.5" customHeight="1">
      <c r="A28" s="128" t="s">
        <v>1429</v>
      </c>
      <c r="B28" s="127">
        <v>7650</v>
      </c>
    </row>
    <row r="29" spans="1:2" ht="19.5" customHeight="1">
      <c r="A29" s="126" t="s">
        <v>1430</v>
      </c>
      <c r="B29" s="127"/>
    </row>
    <row r="30" spans="1:2" ht="19.5" customHeight="1">
      <c r="A30" s="126" t="s">
        <v>1431</v>
      </c>
      <c r="B30" s="127"/>
    </row>
    <row r="31" spans="1:2" ht="19.5" customHeight="1">
      <c r="A31" s="126" t="s">
        <v>1432</v>
      </c>
      <c r="B31" s="127"/>
    </row>
    <row r="32" spans="1:2" ht="19.5" customHeight="1">
      <c r="A32" s="129" t="s">
        <v>1433</v>
      </c>
      <c r="B32" s="129">
        <f>B11+B21+B28</f>
        <v>1805576</v>
      </c>
    </row>
    <row r="33" spans="1:2" ht="19.5" customHeight="1">
      <c r="A33" s="129" t="s">
        <v>1434</v>
      </c>
      <c r="B33" s="129">
        <v>23100</v>
      </c>
    </row>
    <row r="34" spans="1:5" ht="19.5" customHeight="1">
      <c r="A34" s="129" t="s">
        <v>1435</v>
      </c>
      <c r="B34" s="129"/>
      <c r="E34" s="109" t="s">
        <v>86</v>
      </c>
    </row>
    <row r="35" spans="1:2" ht="19.5" customHeight="1">
      <c r="A35" s="129" t="s">
        <v>1436</v>
      </c>
      <c r="B35" s="129"/>
    </row>
    <row r="36" spans="1:2" ht="19.5" customHeight="1">
      <c r="A36" s="129" t="s">
        <v>1437</v>
      </c>
      <c r="B36" s="129"/>
    </row>
    <row r="37" spans="1:6" ht="19.5" customHeight="1">
      <c r="A37" s="129" t="s">
        <v>1438</v>
      </c>
      <c r="B37" s="129">
        <f>7500+15600</f>
        <v>23100</v>
      </c>
      <c r="C37" s="130"/>
      <c r="D37" s="130"/>
      <c r="E37" s="130"/>
      <c r="F37" s="130"/>
    </row>
    <row r="38" spans="1:2" ht="19.5" customHeight="1">
      <c r="A38" s="129" t="s">
        <v>1439</v>
      </c>
      <c r="B38" s="129"/>
    </row>
    <row r="39" spans="1:2" ht="19.5" customHeight="1">
      <c r="A39" s="129" t="s">
        <v>1440</v>
      </c>
      <c r="B39" s="129"/>
    </row>
    <row r="40" spans="1:2" ht="19.5" customHeight="1">
      <c r="A40" s="129" t="s">
        <v>1441</v>
      </c>
      <c r="B40" s="129"/>
    </row>
    <row r="41" spans="1:2" ht="15.75" customHeight="1">
      <c r="A41" s="129" t="s">
        <v>1442</v>
      </c>
      <c r="B41" s="129"/>
    </row>
    <row r="42" spans="1:2" ht="19.5" customHeight="1">
      <c r="A42" s="129" t="s">
        <v>1443</v>
      </c>
      <c r="B42" s="129">
        <f>B32+B33</f>
        <v>1828676</v>
      </c>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sheetData>
  <sheetProtection/>
  <mergeCells count="3">
    <mergeCell ref="A1:B1"/>
    <mergeCell ref="A3:B3"/>
    <mergeCell ref="C37:F37"/>
  </mergeCells>
  <printOptions horizontalCentered="1"/>
  <pageMargins left="0.59" right="0.59" top="0.7900000000000001" bottom="0.64" header="0.39" footer="0.39"/>
  <pageSetup fitToHeight="0" fitToWidth="1" horizontalDpi="600" verticalDpi="600" orientation="portrait" paperSize="9" scale="84"/>
</worksheet>
</file>

<file path=xl/worksheets/sheet13.xml><?xml version="1.0" encoding="utf-8"?>
<worksheet xmlns="http://schemas.openxmlformats.org/spreadsheetml/2006/main" xmlns:r="http://schemas.openxmlformats.org/officeDocument/2006/relationships">
  <sheetPr>
    <pageSetUpPr fitToPage="1"/>
  </sheetPr>
  <dimension ref="A1:B219"/>
  <sheetViews>
    <sheetView showGridLines="0" showZeros="0" view="pageBreakPreview" zoomScale="85" zoomScaleNormal="85" zoomScaleSheetLayoutView="85" workbookViewId="0" topLeftCell="A1">
      <pane ySplit="4" topLeftCell="A164" activePane="bottomLeft" state="frozen"/>
      <selection pane="bottomLeft" activeCell="B50" activeCellId="2" sqref="B62 B56 B50"/>
    </sheetView>
  </sheetViews>
  <sheetFormatPr defaultColWidth="9.00390625" defaultRowHeight="14.25"/>
  <cols>
    <col min="1" max="1" width="82.625" style="109" customWidth="1"/>
    <col min="2" max="2" width="15.625" style="109" customWidth="1"/>
    <col min="3" max="16384" width="9.00390625" style="109" customWidth="1"/>
  </cols>
  <sheetData>
    <row r="1" spans="1:2" ht="25.5">
      <c r="A1" s="110" t="s">
        <v>30</v>
      </c>
      <c r="B1" s="110"/>
    </row>
    <row r="2" spans="1:2" ht="14.25" customHeight="1">
      <c r="A2" s="111"/>
      <c r="B2" s="112" t="s">
        <v>57</v>
      </c>
    </row>
    <row r="3" spans="1:2" ht="24" customHeight="1">
      <c r="A3" s="113" t="s">
        <v>1444</v>
      </c>
      <c r="B3" s="113"/>
    </row>
    <row r="4" spans="1:2" ht="24" customHeight="1">
      <c r="A4" s="113" t="s">
        <v>1445</v>
      </c>
      <c r="B4" s="113" t="s">
        <v>59</v>
      </c>
    </row>
    <row r="5" spans="1:2" ht="24" customHeight="1">
      <c r="A5" s="114" t="s">
        <v>1446</v>
      </c>
      <c r="B5" s="113">
        <v>0</v>
      </c>
    </row>
    <row r="6" spans="1:2" ht="24" customHeight="1">
      <c r="A6" s="115" t="s">
        <v>1447</v>
      </c>
      <c r="B6" s="116">
        <v>0</v>
      </c>
    </row>
    <row r="7" spans="1:2" ht="24" customHeight="1">
      <c r="A7" s="115" t="s">
        <v>1448</v>
      </c>
      <c r="B7" s="116"/>
    </row>
    <row r="8" spans="1:2" ht="24" customHeight="1">
      <c r="A8" s="115" t="s">
        <v>1449</v>
      </c>
      <c r="B8" s="116"/>
    </row>
    <row r="9" spans="1:2" ht="24" customHeight="1">
      <c r="A9" s="115" t="s">
        <v>1450</v>
      </c>
      <c r="B9" s="116"/>
    </row>
    <row r="10" spans="1:2" ht="24" customHeight="1">
      <c r="A10" s="115" t="s">
        <v>1451</v>
      </c>
      <c r="B10" s="116"/>
    </row>
    <row r="11" spans="1:2" ht="24" customHeight="1">
      <c r="A11" s="114" t="s">
        <v>1452</v>
      </c>
      <c r="B11" s="116">
        <v>0</v>
      </c>
    </row>
    <row r="12" spans="1:2" ht="24" customHeight="1">
      <c r="A12" s="115" t="s">
        <v>1453</v>
      </c>
      <c r="B12" s="116"/>
    </row>
    <row r="13" spans="1:2" ht="24" customHeight="1">
      <c r="A13" s="115" t="s">
        <v>1454</v>
      </c>
      <c r="B13" s="116"/>
    </row>
    <row r="14" spans="1:2" ht="24" customHeight="1">
      <c r="A14" s="115" t="s">
        <v>1455</v>
      </c>
      <c r="B14" s="116"/>
    </row>
    <row r="15" spans="1:2" ht="24" customHeight="1">
      <c r="A15" s="115" t="s">
        <v>1456</v>
      </c>
      <c r="B15" s="116">
        <v>0</v>
      </c>
    </row>
    <row r="16" spans="1:2" ht="24" customHeight="1">
      <c r="A16" s="115" t="s">
        <v>1457</v>
      </c>
      <c r="B16" s="116"/>
    </row>
    <row r="17" spans="1:2" ht="24" customHeight="1">
      <c r="A17" s="115" t="s">
        <v>1458</v>
      </c>
      <c r="B17" s="116"/>
    </row>
    <row r="18" spans="1:2" ht="24" customHeight="1">
      <c r="A18" s="115" t="s">
        <v>1459</v>
      </c>
      <c r="B18" s="116">
        <v>0</v>
      </c>
    </row>
    <row r="19" spans="1:2" ht="24" customHeight="1">
      <c r="A19" s="117" t="s">
        <v>1460</v>
      </c>
      <c r="B19" s="116">
        <v>0</v>
      </c>
    </row>
    <row r="20" spans="1:2" ht="24" customHeight="1">
      <c r="A20" s="114" t="s">
        <v>1461</v>
      </c>
      <c r="B20" s="116"/>
    </row>
    <row r="21" spans="1:2" ht="24" customHeight="1">
      <c r="A21" s="114" t="s">
        <v>1462</v>
      </c>
      <c r="B21" s="116"/>
    </row>
    <row r="22" spans="1:2" ht="24" customHeight="1">
      <c r="A22" s="114" t="s">
        <v>1463</v>
      </c>
      <c r="B22" s="116"/>
    </row>
    <row r="23" spans="1:2" ht="24" customHeight="1">
      <c r="A23" s="114" t="s">
        <v>1464</v>
      </c>
      <c r="B23" s="116">
        <v>0</v>
      </c>
    </row>
    <row r="24" spans="1:2" ht="24" customHeight="1">
      <c r="A24" s="114" t="s">
        <v>1461</v>
      </c>
      <c r="B24" s="116"/>
    </row>
    <row r="25" spans="1:2" ht="24" customHeight="1">
      <c r="A25" s="114" t="s">
        <v>1462</v>
      </c>
      <c r="B25" s="116"/>
    </row>
    <row r="26" spans="1:2" ht="24" customHeight="1">
      <c r="A26" s="114" t="s">
        <v>1465</v>
      </c>
      <c r="B26" s="116"/>
    </row>
    <row r="27" spans="1:2" ht="24" customHeight="1">
      <c r="A27" s="114" t="s">
        <v>1466</v>
      </c>
      <c r="B27" s="116">
        <v>0</v>
      </c>
    </row>
    <row r="28" spans="1:2" ht="24" customHeight="1">
      <c r="A28" s="114" t="s">
        <v>1462</v>
      </c>
      <c r="B28" s="116"/>
    </row>
    <row r="29" spans="1:2" ht="24" customHeight="1">
      <c r="A29" s="117" t="s">
        <v>1467</v>
      </c>
      <c r="B29" s="116"/>
    </row>
    <row r="30" spans="1:2" ht="24" customHeight="1">
      <c r="A30" s="117" t="s">
        <v>1468</v>
      </c>
      <c r="B30" s="116">
        <v>0</v>
      </c>
    </row>
    <row r="31" spans="1:2" ht="24" customHeight="1">
      <c r="A31" s="117" t="s">
        <v>1469</v>
      </c>
      <c r="B31" s="116"/>
    </row>
    <row r="32" spans="1:2" ht="24" customHeight="1">
      <c r="A32" s="117" t="s">
        <v>1470</v>
      </c>
      <c r="B32" s="116">
        <v>0</v>
      </c>
    </row>
    <row r="33" spans="1:2" ht="24" customHeight="1">
      <c r="A33" s="117" t="s">
        <v>1471</v>
      </c>
      <c r="B33" s="116"/>
    </row>
    <row r="34" spans="1:2" ht="24" customHeight="1">
      <c r="A34" s="117" t="s">
        <v>1472</v>
      </c>
      <c r="B34" s="116"/>
    </row>
    <row r="35" spans="1:2" ht="24" customHeight="1">
      <c r="A35" s="117" t="s">
        <v>1473</v>
      </c>
      <c r="B35" s="116"/>
    </row>
    <row r="36" spans="1:2" ht="24" customHeight="1">
      <c r="A36" s="117" t="s">
        <v>1474</v>
      </c>
      <c r="B36" s="116"/>
    </row>
    <row r="37" spans="1:2" ht="24" customHeight="1">
      <c r="A37" s="117" t="s">
        <v>1475</v>
      </c>
      <c r="B37" s="116"/>
    </row>
    <row r="38" spans="1:2" s="108" customFormat="1" ht="24" customHeight="1">
      <c r="A38" s="117" t="s">
        <v>1476</v>
      </c>
      <c r="B38" s="116">
        <v>1784926</v>
      </c>
    </row>
    <row r="39" spans="1:2" ht="24" customHeight="1">
      <c r="A39" s="117" t="s">
        <v>1477</v>
      </c>
      <c r="B39" s="116"/>
    </row>
    <row r="40" spans="1:2" ht="24" customHeight="1">
      <c r="A40" s="117" t="s">
        <v>1478</v>
      </c>
      <c r="B40" s="116"/>
    </row>
    <row r="41" spans="1:2" ht="24" customHeight="1">
      <c r="A41" s="114" t="s">
        <v>1479</v>
      </c>
      <c r="B41" s="116"/>
    </row>
    <row r="42" spans="1:2" ht="24" customHeight="1">
      <c r="A42" s="117" t="s">
        <v>1480</v>
      </c>
      <c r="B42" s="116"/>
    </row>
    <row r="43" spans="1:2" ht="24" customHeight="1">
      <c r="A43" s="117" t="s">
        <v>1481</v>
      </c>
      <c r="B43" s="116"/>
    </row>
    <row r="44" spans="1:2" ht="24" customHeight="1">
      <c r="A44" s="117" t="s">
        <v>1482</v>
      </c>
      <c r="B44" s="116"/>
    </row>
    <row r="45" spans="1:2" ht="24" customHeight="1">
      <c r="A45" s="117" t="s">
        <v>1483</v>
      </c>
      <c r="B45" s="116"/>
    </row>
    <row r="46" spans="1:2" ht="24" customHeight="1">
      <c r="A46" s="117" t="s">
        <v>1484</v>
      </c>
      <c r="B46" s="116"/>
    </row>
    <row r="47" spans="1:2" ht="24" customHeight="1">
      <c r="A47" s="114" t="s">
        <v>1485</v>
      </c>
      <c r="B47" s="116"/>
    </row>
    <row r="48" spans="1:2" ht="24" customHeight="1">
      <c r="A48" s="117" t="s">
        <v>1486</v>
      </c>
      <c r="B48" s="116"/>
    </row>
    <row r="49" spans="1:2" ht="24" customHeight="1">
      <c r="A49" s="117" t="s">
        <v>1487</v>
      </c>
      <c r="B49" s="116"/>
    </row>
    <row r="50" spans="1:2" ht="24" customHeight="1">
      <c r="A50" s="117" t="s">
        <v>1488</v>
      </c>
      <c r="B50" s="116">
        <v>1784926</v>
      </c>
    </row>
    <row r="51" spans="1:2" ht="24" customHeight="1">
      <c r="A51" s="114" t="s">
        <v>1489</v>
      </c>
      <c r="B51" s="116"/>
    </row>
    <row r="52" spans="1:2" ht="24" customHeight="1">
      <c r="A52" s="114" t="s">
        <v>1477</v>
      </c>
      <c r="B52" s="116"/>
    </row>
    <row r="53" spans="1:2" ht="24" customHeight="1">
      <c r="A53" s="117" t="s">
        <v>1478</v>
      </c>
      <c r="B53" s="116"/>
    </row>
    <row r="54" spans="1:2" ht="24" customHeight="1">
      <c r="A54" s="117" t="s">
        <v>1490</v>
      </c>
      <c r="B54" s="116"/>
    </row>
    <row r="55" spans="1:2" ht="24" customHeight="1">
      <c r="A55" s="117" t="s">
        <v>1491</v>
      </c>
      <c r="B55" s="116"/>
    </row>
    <row r="56" spans="1:2" ht="24" customHeight="1">
      <c r="A56" s="117" t="s">
        <v>1492</v>
      </c>
      <c r="B56" s="116">
        <v>28600</v>
      </c>
    </row>
    <row r="57" spans="1:2" ht="24" customHeight="1">
      <c r="A57" s="117" t="s">
        <v>1493</v>
      </c>
      <c r="B57" s="116"/>
    </row>
    <row r="58" spans="1:2" ht="24" customHeight="1">
      <c r="A58" s="114" t="s">
        <v>1494</v>
      </c>
      <c r="B58" s="116"/>
    </row>
    <row r="59" spans="1:2" ht="24" customHeight="1">
      <c r="A59" s="114" t="s">
        <v>1495</v>
      </c>
      <c r="B59" s="116"/>
    </row>
    <row r="60" spans="1:2" ht="24" customHeight="1">
      <c r="A60" s="117" t="s">
        <v>1496</v>
      </c>
      <c r="B60" s="116"/>
    </row>
    <row r="61" spans="1:2" ht="24" customHeight="1">
      <c r="A61" s="118" t="s">
        <v>1497</v>
      </c>
      <c r="B61" s="116">
        <v>28600</v>
      </c>
    </row>
    <row r="62" spans="1:2" ht="24" customHeight="1">
      <c r="A62" s="118" t="s">
        <v>1498</v>
      </c>
      <c r="B62" s="116">
        <v>15150</v>
      </c>
    </row>
    <row r="63" spans="1:2" ht="24" customHeight="1">
      <c r="A63" s="118" t="s">
        <v>1499</v>
      </c>
      <c r="B63" s="116"/>
    </row>
    <row r="64" spans="1:2" ht="24" customHeight="1">
      <c r="A64" s="118" t="s">
        <v>1500</v>
      </c>
      <c r="B64" s="116"/>
    </row>
    <row r="65" spans="1:2" ht="24" customHeight="1">
      <c r="A65" s="118" t="s">
        <v>1501</v>
      </c>
      <c r="B65" s="116">
        <v>15150</v>
      </c>
    </row>
    <row r="66" spans="1:2" ht="24" customHeight="1">
      <c r="A66" s="117" t="s">
        <v>1502</v>
      </c>
      <c r="B66" s="116"/>
    </row>
    <row r="67" spans="1:2" ht="24" customHeight="1">
      <c r="A67" s="117" t="s">
        <v>1477</v>
      </c>
      <c r="B67" s="116"/>
    </row>
    <row r="68" spans="1:2" ht="24" customHeight="1">
      <c r="A68" s="117" t="s">
        <v>1478</v>
      </c>
      <c r="B68" s="116"/>
    </row>
    <row r="69" spans="1:2" ht="24" customHeight="1">
      <c r="A69" s="117" t="s">
        <v>1503</v>
      </c>
      <c r="B69" s="116"/>
    </row>
    <row r="70" spans="1:2" ht="24" customHeight="1">
      <c r="A70" s="117" t="s">
        <v>1504</v>
      </c>
      <c r="B70" s="116"/>
    </row>
    <row r="71" spans="1:2" ht="24" customHeight="1">
      <c r="A71" s="117" t="s">
        <v>1477</v>
      </c>
      <c r="B71" s="116"/>
    </row>
    <row r="72" spans="1:2" ht="24" customHeight="1">
      <c r="A72" s="117" t="s">
        <v>1478</v>
      </c>
      <c r="B72" s="116"/>
    </row>
    <row r="73" spans="1:2" ht="24" customHeight="1">
      <c r="A73" s="117" t="s">
        <v>1505</v>
      </c>
      <c r="B73" s="116"/>
    </row>
    <row r="74" spans="1:2" ht="24" customHeight="1">
      <c r="A74" s="117" t="s">
        <v>1506</v>
      </c>
      <c r="B74" s="116"/>
    </row>
    <row r="75" spans="1:2" ht="24" customHeight="1">
      <c r="A75" s="117" t="s">
        <v>1493</v>
      </c>
      <c r="B75" s="116"/>
    </row>
    <row r="76" spans="1:2" ht="24" customHeight="1">
      <c r="A76" s="117" t="s">
        <v>1494</v>
      </c>
      <c r="B76" s="116"/>
    </row>
    <row r="77" spans="1:2" ht="24" customHeight="1">
      <c r="A77" s="117" t="s">
        <v>1495</v>
      </c>
      <c r="B77" s="116"/>
    </row>
    <row r="78" spans="1:2" ht="24" customHeight="1">
      <c r="A78" s="117" t="s">
        <v>1496</v>
      </c>
      <c r="B78" s="116"/>
    </row>
    <row r="79" spans="1:2" ht="24" customHeight="1">
      <c r="A79" s="117" t="s">
        <v>1507</v>
      </c>
      <c r="B79" s="116"/>
    </row>
    <row r="80" spans="1:2" ht="24" customHeight="1">
      <c r="A80" s="117" t="s">
        <v>1508</v>
      </c>
      <c r="B80" s="116"/>
    </row>
    <row r="81" spans="1:2" ht="24" customHeight="1">
      <c r="A81" s="115" t="s">
        <v>1499</v>
      </c>
      <c r="B81" s="116"/>
    </row>
    <row r="82" spans="1:2" ht="24" customHeight="1">
      <c r="A82" s="117" t="s">
        <v>1509</v>
      </c>
      <c r="B82" s="116"/>
    </row>
    <row r="83" spans="1:2" ht="24" customHeight="1">
      <c r="A83" s="117" t="s">
        <v>1510</v>
      </c>
      <c r="B83" s="116"/>
    </row>
    <row r="84" spans="1:2" ht="24" customHeight="1">
      <c r="A84" s="117" t="s">
        <v>1511</v>
      </c>
      <c r="B84" s="116"/>
    </row>
    <row r="85" spans="1:2" ht="24" customHeight="1">
      <c r="A85" s="117" t="s">
        <v>1462</v>
      </c>
      <c r="B85" s="116"/>
    </row>
    <row r="86" spans="1:2" ht="24" customHeight="1">
      <c r="A86" s="117" t="s">
        <v>1512</v>
      </c>
      <c r="B86" s="116"/>
    </row>
    <row r="87" spans="1:2" ht="24" customHeight="1">
      <c r="A87" s="117" t="s">
        <v>1513</v>
      </c>
      <c r="B87" s="116"/>
    </row>
    <row r="88" spans="1:2" ht="24" customHeight="1">
      <c r="A88" s="117" t="s">
        <v>1514</v>
      </c>
      <c r="B88" s="116"/>
    </row>
    <row r="89" spans="1:2" ht="24" customHeight="1">
      <c r="A89" s="117" t="s">
        <v>1515</v>
      </c>
      <c r="B89" s="116"/>
    </row>
    <row r="90" spans="1:2" ht="24" customHeight="1">
      <c r="A90" s="117" t="s">
        <v>1462</v>
      </c>
      <c r="B90" s="116"/>
    </row>
    <row r="91" spans="1:2" ht="24" customHeight="1">
      <c r="A91" s="117" t="s">
        <v>1512</v>
      </c>
      <c r="B91" s="116"/>
    </row>
    <row r="92" spans="1:2" ht="24" customHeight="1">
      <c r="A92" s="117" t="s">
        <v>1516</v>
      </c>
      <c r="B92" s="116"/>
    </row>
    <row r="93" spans="1:2" ht="24" customHeight="1">
      <c r="A93" s="117" t="s">
        <v>1517</v>
      </c>
      <c r="B93" s="116"/>
    </row>
    <row r="94" spans="1:2" ht="24" customHeight="1">
      <c r="A94" s="117" t="s">
        <v>1518</v>
      </c>
      <c r="B94" s="116"/>
    </row>
    <row r="95" spans="1:2" ht="24" customHeight="1">
      <c r="A95" s="117" t="s">
        <v>1519</v>
      </c>
      <c r="B95" s="116"/>
    </row>
    <row r="96" spans="1:2" ht="24" customHeight="1">
      <c r="A96" s="117" t="s">
        <v>1520</v>
      </c>
      <c r="B96" s="116"/>
    </row>
    <row r="97" spans="1:2" ht="24" customHeight="1">
      <c r="A97" s="117" t="s">
        <v>1521</v>
      </c>
      <c r="B97" s="116"/>
    </row>
    <row r="98" spans="1:2" ht="24" customHeight="1">
      <c r="A98" s="117" t="s">
        <v>1522</v>
      </c>
      <c r="B98" s="116"/>
    </row>
    <row r="99" spans="1:2" ht="24" customHeight="1">
      <c r="A99" s="117" t="s">
        <v>1523</v>
      </c>
      <c r="B99" s="116"/>
    </row>
    <row r="100" spans="1:2" ht="24" customHeight="1">
      <c r="A100" s="117" t="s">
        <v>1462</v>
      </c>
      <c r="B100" s="116"/>
    </row>
    <row r="101" spans="1:2" ht="24" customHeight="1">
      <c r="A101" s="117" t="s">
        <v>1524</v>
      </c>
      <c r="B101" s="116"/>
    </row>
    <row r="102" spans="1:2" ht="24" customHeight="1">
      <c r="A102" s="117" t="s">
        <v>1525</v>
      </c>
      <c r="B102" s="116"/>
    </row>
    <row r="103" spans="1:2" ht="24" customHeight="1">
      <c r="A103" s="117" t="s">
        <v>1519</v>
      </c>
      <c r="B103" s="116"/>
    </row>
    <row r="104" spans="1:2" ht="24" customHeight="1">
      <c r="A104" s="117" t="s">
        <v>1520</v>
      </c>
      <c r="B104" s="116"/>
    </row>
    <row r="105" spans="1:2" ht="24" customHeight="1">
      <c r="A105" s="117" t="s">
        <v>1521</v>
      </c>
      <c r="B105" s="116"/>
    </row>
    <row r="106" spans="1:2" ht="24" customHeight="1">
      <c r="A106" s="117" t="s">
        <v>1526</v>
      </c>
      <c r="B106" s="116"/>
    </row>
    <row r="107" spans="1:2" ht="24" customHeight="1">
      <c r="A107" s="117" t="s">
        <v>1527</v>
      </c>
      <c r="B107" s="116"/>
    </row>
    <row r="108" spans="1:2" ht="24" customHeight="1">
      <c r="A108" s="117" t="s">
        <v>1528</v>
      </c>
      <c r="B108" s="116"/>
    </row>
    <row r="109" spans="1:2" ht="24" customHeight="1">
      <c r="A109" s="117" t="s">
        <v>1529</v>
      </c>
      <c r="B109" s="116"/>
    </row>
    <row r="110" spans="1:2" ht="24" customHeight="1">
      <c r="A110" s="117" t="s">
        <v>1530</v>
      </c>
      <c r="B110" s="116"/>
    </row>
    <row r="111" spans="1:2" ht="24" customHeight="1">
      <c r="A111" s="117" t="s">
        <v>1531</v>
      </c>
      <c r="B111" s="116"/>
    </row>
    <row r="112" spans="1:2" ht="24" customHeight="1">
      <c r="A112" s="117" t="s">
        <v>1532</v>
      </c>
      <c r="B112" s="116"/>
    </row>
    <row r="113" spans="1:2" ht="24" customHeight="1">
      <c r="A113" s="117" t="s">
        <v>1533</v>
      </c>
      <c r="B113" s="116"/>
    </row>
    <row r="114" spans="1:2" ht="24" customHeight="1">
      <c r="A114" s="117" t="s">
        <v>1531</v>
      </c>
      <c r="B114" s="116"/>
    </row>
    <row r="115" spans="1:2" ht="24" customHeight="1">
      <c r="A115" s="117" t="s">
        <v>1534</v>
      </c>
      <c r="B115" s="116"/>
    </row>
    <row r="116" spans="1:2" ht="24" customHeight="1">
      <c r="A116" s="117" t="s">
        <v>1535</v>
      </c>
      <c r="B116" s="116"/>
    </row>
    <row r="117" spans="1:2" ht="24" customHeight="1">
      <c r="A117" s="117" t="s">
        <v>1536</v>
      </c>
      <c r="B117" s="116"/>
    </row>
    <row r="118" spans="1:2" ht="24" customHeight="1">
      <c r="A118" s="117" t="s">
        <v>1537</v>
      </c>
      <c r="B118" s="116"/>
    </row>
    <row r="119" spans="1:2" ht="24" customHeight="1">
      <c r="A119" s="117" t="s">
        <v>1538</v>
      </c>
      <c r="B119" s="116"/>
    </row>
    <row r="120" spans="1:2" ht="24" customHeight="1">
      <c r="A120" s="117" t="s">
        <v>1539</v>
      </c>
      <c r="B120" s="116"/>
    </row>
    <row r="121" spans="1:2" ht="24" customHeight="1">
      <c r="A121" s="117" t="s">
        <v>1540</v>
      </c>
      <c r="B121" s="116"/>
    </row>
    <row r="122" spans="1:2" ht="24" customHeight="1">
      <c r="A122" s="115" t="s">
        <v>1541</v>
      </c>
      <c r="B122" s="116"/>
    </row>
    <row r="123" spans="1:2" ht="24" customHeight="1">
      <c r="A123" s="117" t="s">
        <v>1542</v>
      </c>
      <c r="B123" s="116"/>
    </row>
    <row r="124" spans="1:2" ht="24" customHeight="1">
      <c r="A124" s="117" t="s">
        <v>1543</v>
      </c>
      <c r="B124" s="116"/>
    </row>
    <row r="125" spans="1:2" ht="24" customHeight="1">
      <c r="A125" s="117" t="s">
        <v>1544</v>
      </c>
      <c r="B125" s="116"/>
    </row>
    <row r="126" spans="1:2" ht="24" customHeight="1">
      <c r="A126" s="117" t="s">
        <v>1545</v>
      </c>
      <c r="B126" s="116"/>
    </row>
    <row r="127" spans="1:2" ht="24" customHeight="1">
      <c r="A127" s="117" t="s">
        <v>1546</v>
      </c>
      <c r="B127" s="116"/>
    </row>
    <row r="128" spans="1:2" ht="24" customHeight="1">
      <c r="A128" s="117" t="s">
        <v>1547</v>
      </c>
      <c r="B128" s="116"/>
    </row>
    <row r="129" spans="1:2" ht="24" customHeight="1">
      <c r="A129" s="117" t="s">
        <v>1548</v>
      </c>
      <c r="B129" s="116"/>
    </row>
    <row r="130" spans="1:2" ht="24" customHeight="1">
      <c r="A130" s="117" t="s">
        <v>1549</v>
      </c>
      <c r="B130" s="116"/>
    </row>
    <row r="131" spans="1:2" ht="24" customHeight="1">
      <c r="A131" s="117" t="s">
        <v>1550</v>
      </c>
      <c r="B131" s="116"/>
    </row>
    <row r="132" spans="1:2" ht="24" customHeight="1">
      <c r="A132" s="117" t="s">
        <v>1551</v>
      </c>
      <c r="B132" s="116"/>
    </row>
    <row r="133" spans="1:2" ht="24" customHeight="1">
      <c r="A133" s="117" t="s">
        <v>1552</v>
      </c>
      <c r="B133" s="116"/>
    </row>
    <row r="134" spans="1:2" ht="24" customHeight="1">
      <c r="A134" s="117" t="s">
        <v>1553</v>
      </c>
      <c r="B134" s="116"/>
    </row>
    <row r="135" spans="1:2" ht="24" customHeight="1">
      <c r="A135" s="117" t="s">
        <v>1554</v>
      </c>
      <c r="B135" s="116"/>
    </row>
    <row r="136" spans="1:2" ht="24" customHeight="1">
      <c r="A136" s="117" t="s">
        <v>1555</v>
      </c>
      <c r="B136" s="116"/>
    </row>
    <row r="137" spans="1:2" ht="24" customHeight="1">
      <c r="A137" s="117" t="s">
        <v>1556</v>
      </c>
      <c r="B137" s="116"/>
    </row>
    <row r="138" spans="1:2" ht="24" customHeight="1">
      <c r="A138" s="117" t="s">
        <v>1557</v>
      </c>
      <c r="B138" s="116"/>
    </row>
    <row r="139" spans="1:2" ht="24" customHeight="1">
      <c r="A139" s="115" t="s">
        <v>1558</v>
      </c>
      <c r="B139" s="116"/>
    </row>
    <row r="140" spans="1:2" ht="24" customHeight="1">
      <c r="A140" s="117" t="s">
        <v>1559</v>
      </c>
      <c r="B140" s="116"/>
    </row>
    <row r="141" spans="1:2" ht="24" customHeight="1">
      <c r="A141" s="117" t="s">
        <v>1560</v>
      </c>
      <c r="B141" s="116"/>
    </row>
    <row r="142" spans="1:2" ht="24" customHeight="1">
      <c r="A142" s="117" t="s">
        <v>1561</v>
      </c>
      <c r="B142" s="116"/>
    </row>
    <row r="143" spans="1:2" ht="24" customHeight="1">
      <c r="A143" s="117" t="s">
        <v>1562</v>
      </c>
      <c r="B143" s="116"/>
    </row>
    <row r="144" spans="1:2" ht="24" customHeight="1">
      <c r="A144" s="117" t="s">
        <v>1563</v>
      </c>
      <c r="B144" s="116"/>
    </row>
    <row r="145" spans="1:2" ht="24" customHeight="1">
      <c r="A145" s="117" t="s">
        <v>1564</v>
      </c>
      <c r="B145" s="116"/>
    </row>
    <row r="146" spans="1:2" ht="24" customHeight="1">
      <c r="A146" s="115" t="s">
        <v>1565</v>
      </c>
      <c r="B146" s="116"/>
    </row>
    <row r="147" spans="1:2" ht="24" customHeight="1">
      <c r="A147" s="117" t="s">
        <v>1566</v>
      </c>
      <c r="B147" s="116"/>
    </row>
    <row r="148" spans="1:2" ht="24" customHeight="1">
      <c r="A148" s="117" t="s">
        <v>1567</v>
      </c>
      <c r="B148" s="116"/>
    </row>
    <row r="149" spans="1:2" ht="24" customHeight="1">
      <c r="A149" s="117" t="s">
        <v>1529</v>
      </c>
      <c r="B149" s="116"/>
    </row>
    <row r="150" spans="1:2" ht="24" customHeight="1">
      <c r="A150" s="117" t="s">
        <v>1568</v>
      </c>
      <c r="B150" s="116"/>
    </row>
    <row r="151" spans="1:2" ht="24" customHeight="1">
      <c r="A151" s="117" t="s">
        <v>1569</v>
      </c>
      <c r="B151" s="116"/>
    </row>
    <row r="152" spans="1:2" ht="24" customHeight="1">
      <c r="A152" s="117" t="s">
        <v>1529</v>
      </c>
      <c r="B152" s="116"/>
    </row>
    <row r="153" spans="1:2" ht="24" customHeight="1">
      <c r="A153" s="117" t="s">
        <v>1570</v>
      </c>
      <c r="B153" s="116"/>
    </row>
    <row r="154" spans="1:2" ht="24" customHeight="1">
      <c r="A154" s="117" t="s">
        <v>1571</v>
      </c>
      <c r="B154" s="116"/>
    </row>
    <row r="155" spans="1:2" ht="24" customHeight="1">
      <c r="A155" s="117" t="s">
        <v>1572</v>
      </c>
      <c r="B155" s="116"/>
    </row>
    <row r="156" spans="1:2" ht="24" customHeight="1">
      <c r="A156" s="117" t="s">
        <v>1538</v>
      </c>
      <c r="B156" s="116"/>
    </row>
    <row r="157" spans="1:2" ht="24" customHeight="1">
      <c r="A157" s="117" t="s">
        <v>1540</v>
      </c>
      <c r="B157" s="116"/>
    </row>
    <row r="158" spans="1:2" ht="24" customHeight="1">
      <c r="A158" s="117" t="s">
        <v>1573</v>
      </c>
      <c r="B158" s="116"/>
    </row>
    <row r="159" spans="1:2" ht="24" customHeight="1">
      <c r="A159" s="117" t="s">
        <v>1574</v>
      </c>
      <c r="B159" s="116"/>
    </row>
    <row r="160" spans="1:2" ht="24" customHeight="1">
      <c r="A160" s="117" t="s">
        <v>1575</v>
      </c>
      <c r="B160" s="116"/>
    </row>
    <row r="161" spans="1:2" ht="24" customHeight="1">
      <c r="A161" s="117" t="s">
        <v>1576</v>
      </c>
      <c r="B161" s="116"/>
    </row>
    <row r="162" spans="1:2" ht="24" customHeight="1">
      <c r="A162" s="117" t="s">
        <v>1577</v>
      </c>
      <c r="B162" s="116"/>
    </row>
    <row r="163" spans="1:2" ht="24" customHeight="1">
      <c r="A163" s="117" t="s">
        <v>1578</v>
      </c>
      <c r="B163" s="116"/>
    </row>
    <row r="164" spans="1:2" ht="24" customHeight="1">
      <c r="A164" s="117" t="s">
        <v>1579</v>
      </c>
      <c r="B164" s="116"/>
    </row>
    <row r="165" spans="1:2" ht="24" customHeight="1">
      <c r="A165" s="117" t="s">
        <v>1580</v>
      </c>
      <c r="B165" s="116"/>
    </row>
    <row r="166" spans="1:2" ht="24" customHeight="1">
      <c r="A166" s="117" t="s">
        <v>1581</v>
      </c>
      <c r="B166" s="116"/>
    </row>
    <row r="167" spans="1:2" ht="24" customHeight="1">
      <c r="A167" s="117" t="s">
        <v>1582</v>
      </c>
      <c r="B167" s="116"/>
    </row>
    <row r="168" spans="1:2" ht="24" customHeight="1">
      <c r="A168" s="115" t="s">
        <v>1583</v>
      </c>
      <c r="B168" s="116"/>
    </row>
    <row r="169" spans="1:2" ht="24" customHeight="1">
      <c r="A169" s="115" t="s">
        <v>1584</v>
      </c>
      <c r="B169" s="116"/>
    </row>
    <row r="170" spans="1:2" ht="24" customHeight="1">
      <c r="A170" s="115" t="s">
        <v>1585</v>
      </c>
      <c r="B170" s="116"/>
    </row>
    <row r="171" spans="1:2" ht="24" customHeight="1">
      <c r="A171" s="117" t="s">
        <v>1586</v>
      </c>
      <c r="B171" s="116"/>
    </row>
    <row r="172" spans="1:2" ht="24" customHeight="1">
      <c r="A172" s="117" t="s">
        <v>1587</v>
      </c>
      <c r="B172" s="116"/>
    </row>
    <row r="173" spans="1:2" ht="24" customHeight="1">
      <c r="A173" s="119" t="s">
        <v>1588</v>
      </c>
      <c r="B173" s="116"/>
    </row>
    <row r="174" spans="1:2" ht="24" customHeight="1">
      <c r="A174" s="120" t="s">
        <v>1589</v>
      </c>
      <c r="B174" s="116"/>
    </row>
    <row r="175" spans="1:2" ht="24" customHeight="1">
      <c r="A175" s="116" t="s">
        <v>1590</v>
      </c>
      <c r="B175" s="116"/>
    </row>
    <row r="176" spans="1:2" ht="24" customHeight="1">
      <c r="A176" s="116" t="s">
        <v>1591</v>
      </c>
      <c r="B176" s="116"/>
    </row>
    <row r="177" spans="1:2" ht="24" customHeight="1">
      <c r="A177" s="116" t="s">
        <v>1592</v>
      </c>
      <c r="B177" s="116"/>
    </row>
    <row r="178" spans="1:2" ht="24" customHeight="1">
      <c r="A178" s="116" t="s">
        <v>1593</v>
      </c>
      <c r="B178" s="116"/>
    </row>
    <row r="179" spans="1:2" ht="24" customHeight="1">
      <c r="A179" s="116" t="s">
        <v>1594</v>
      </c>
      <c r="B179" s="116"/>
    </row>
    <row r="180" spans="1:2" ht="24" customHeight="1">
      <c r="A180" s="121" t="s">
        <v>1595</v>
      </c>
      <c r="B180" s="116"/>
    </row>
    <row r="181" spans="1:2" ht="24" customHeight="1">
      <c r="A181" s="121" t="s">
        <v>1596</v>
      </c>
      <c r="B181" s="116"/>
    </row>
    <row r="182" spans="1:2" ht="24" customHeight="1">
      <c r="A182" s="121" t="s">
        <v>1597</v>
      </c>
      <c r="B182" s="116"/>
    </row>
    <row r="183" spans="1:2" ht="24" customHeight="1">
      <c r="A183" s="121" t="s">
        <v>1598</v>
      </c>
      <c r="B183" s="116"/>
    </row>
    <row r="184" spans="1:2" ht="24" customHeight="1">
      <c r="A184" s="121" t="s">
        <v>1599</v>
      </c>
      <c r="B184" s="116"/>
    </row>
    <row r="185" spans="1:2" ht="24" customHeight="1">
      <c r="A185" s="121" t="s">
        <v>1600</v>
      </c>
      <c r="B185" s="116"/>
    </row>
    <row r="186" spans="1:2" ht="24" customHeight="1">
      <c r="A186" s="119" t="s">
        <v>1601</v>
      </c>
      <c r="B186" s="116"/>
    </row>
    <row r="187" spans="1:2" ht="24" customHeight="1">
      <c r="A187" s="116" t="s">
        <v>1602</v>
      </c>
      <c r="B187" s="116"/>
    </row>
    <row r="188" spans="1:2" ht="24" customHeight="1">
      <c r="A188" s="116" t="s">
        <v>1603</v>
      </c>
      <c r="B188" s="116"/>
    </row>
    <row r="189" spans="1:2" ht="24" customHeight="1">
      <c r="A189" s="116" t="s">
        <v>1604</v>
      </c>
      <c r="B189" s="116"/>
    </row>
    <row r="190" spans="1:2" ht="24" customHeight="1">
      <c r="A190" s="116" t="s">
        <v>1605</v>
      </c>
      <c r="B190" s="116"/>
    </row>
    <row r="191" spans="1:2" ht="24" customHeight="1">
      <c r="A191" s="116" t="s">
        <v>1606</v>
      </c>
      <c r="B191" s="116"/>
    </row>
    <row r="192" spans="1:2" ht="24" customHeight="1">
      <c r="A192" s="116" t="s">
        <v>1607</v>
      </c>
      <c r="B192" s="116"/>
    </row>
    <row r="193" spans="1:2" ht="24" customHeight="1">
      <c r="A193" s="116" t="s">
        <v>1608</v>
      </c>
      <c r="B193" s="116"/>
    </row>
    <row r="194" spans="1:2" ht="24" customHeight="1">
      <c r="A194" s="116" t="s">
        <v>1609</v>
      </c>
      <c r="B194" s="116"/>
    </row>
    <row r="195" spans="1:2" ht="24" customHeight="1">
      <c r="A195" s="116" t="s">
        <v>1603</v>
      </c>
      <c r="B195" s="116"/>
    </row>
    <row r="196" spans="1:2" ht="24" customHeight="1">
      <c r="A196" s="116" t="s">
        <v>1604</v>
      </c>
      <c r="B196" s="116"/>
    </row>
    <row r="197" spans="1:2" ht="24" customHeight="1">
      <c r="A197" s="116" t="s">
        <v>1610</v>
      </c>
      <c r="B197" s="116"/>
    </row>
    <row r="198" spans="1:2" ht="24" customHeight="1">
      <c r="A198" s="116" t="s">
        <v>1611</v>
      </c>
      <c r="B198" s="116"/>
    </row>
    <row r="199" spans="1:2" ht="24" customHeight="1">
      <c r="A199" s="116"/>
      <c r="B199" s="116"/>
    </row>
    <row r="200" spans="1:2" ht="24" customHeight="1">
      <c r="A200" s="116"/>
      <c r="B200" s="116"/>
    </row>
    <row r="201" spans="1:2" ht="24" customHeight="1">
      <c r="A201" s="116"/>
      <c r="B201" s="116"/>
    </row>
    <row r="202" spans="1:2" ht="24" customHeight="1">
      <c r="A202" s="116"/>
      <c r="B202" s="116"/>
    </row>
    <row r="203" spans="1:2" ht="24" customHeight="1">
      <c r="A203" s="116"/>
      <c r="B203" s="116"/>
    </row>
    <row r="204" spans="1:2" ht="24" customHeight="1">
      <c r="A204" s="116"/>
      <c r="B204" s="116"/>
    </row>
    <row r="205" spans="1:2" ht="24" customHeight="1">
      <c r="A205" s="116"/>
      <c r="B205" s="116"/>
    </row>
    <row r="206" spans="1:2" ht="24" customHeight="1">
      <c r="A206" s="116" t="s">
        <v>1612</v>
      </c>
      <c r="B206" s="116">
        <v>1828676</v>
      </c>
    </row>
    <row r="207" spans="1:2" ht="24" customHeight="1">
      <c r="A207" s="116" t="s">
        <v>1613</v>
      </c>
      <c r="B207" s="116"/>
    </row>
    <row r="208" spans="1:2" ht="24" customHeight="1">
      <c r="A208" s="116" t="s">
        <v>1614</v>
      </c>
      <c r="B208" s="116"/>
    </row>
    <row r="209" spans="1:2" ht="24" customHeight="1">
      <c r="A209" s="116" t="s">
        <v>1615</v>
      </c>
      <c r="B209" s="116"/>
    </row>
    <row r="210" spans="1:2" ht="24" customHeight="1">
      <c r="A210" s="116" t="s">
        <v>1616</v>
      </c>
      <c r="B210" s="116"/>
    </row>
    <row r="211" spans="1:2" ht="24" customHeight="1">
      <c r="A211" s="116" t="s">
        <v>1617</v>
      </c>
      <c r="B211" s="116"/>
    </row>
    <row r="212" spans="1:2" ht="24" customHeight="1">
      <c r="A212" s="116" t="s">
        <v>1618</v>
      </c>
      <c r="B212" s="116">
        <v>0</v>
      </c>
    </row>
    <row r="213" spans="1:2" ht="24" customHeight="1">
      <c r="A213" s="116" t="s">
        <v>1619</v>
      </c>
      <c r="B213" s="116"/>
    </row>
    <row r="214" spans="1:2" ht="24" customHeight="1">
      <c r="A214" s="116" t="s">
        <v>1620</v>
      </c>
      <c r="B214" s="116"/>
    </row>
    <row r="215" spans="1:2" ht="24" customHeight="1">
      <c r="A215" s="116"/>
      <c r="B215" s="116"/>
    </row>
    <row r="216" spans="1:2" ht="24" customHeight="1">
      <c r="A216" s="116"/>
      <c r="B216" s="116"/>
    </row>
    <row r="217" spans="1:2" ht="24" customHeight="1">
      <c r="A217" s="116"/>
      <c r="B217" s="116"/>
    </row>
    <row r="218" spans="1:2" ht="24" customHeight="1">
      <c r="A218" s="116"/>
      <c r="B218" s="116"/>
    </row>
    <row r="219" spans="1:2" ht="24" customHeight="1">
      <c r="A219" s="116" t="s">
        <v>1277</v>
      </c>
      <c r="B219" s="116">
        <v>1828676</v>
      </c>
    </row>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sheetData>
  <sheetProtection/>
  <mergeCells count="2">
    <mergeCell ref="A1:B1"/>
    <mergeCell ref="A3:B3"/>
  </mergeCells>
  <printOptions horizontalCentered="1"/>
  <pageMargins left="0.59" right="0.59" top="0.7900000000000001" bottom="0.7900000000000001" header="0.39" footer="0.39"/>
  <pageSetup fitToHeight="0" fitToWidth="1" horizontalDpi="600" verticalDpi="600" orientation="portrait" paperSize="9" scale="86"/>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C47"/>
  <sheetViews>
    <sheetView view="pageBreakPreview" zoomScale="85" zoomScaleNormal="85" zoomScaleSheetLayoutView="85" workbookViewId="0" topLeftCell="A1">
      <selection activeCell="B6" sqref="B6:B18"/>
    </sheetView>
  </sheetViews>
  <sheetFormatPr defaultColWidth="7.00390625" defaultRowHeight="14.25"/>
  <cols>
    <col min="1" max="1" width="40.875" style="98" customWidth="1"/>
    <col min="2" max="2" width="35.00390625" style="98" customWidth="1"/>
    <col min="3" max="249" width="7.00390625" style="98" customWidth="1"/>
  </cols>
  <sheetData>
    <row r="1" spans="1:2" ht="39" customHeight="1">
      <c r="A1" s="99" t="s">
        <v>1621</v>
      </c>
      <c r="B1" s="99"/>
    </row>
    <row r="2" spans="1:2" ht="33" customHeight="1">
      <c r="A2" s="99"/>
      <c r="B2" s="99"/>
    </row>
    <row r="3" spans="1:2" ht="32.25" customHeight="1">
      <c r="A3" s="100"/>
      <c r="B3" s="101" t="s">
        <v>57</v>
      </c>
    </row>
    <row r="4" spans="1:2" ht="21.75" customHeight="1">
      <c r="A4" s="102" t="s">
        <v>1327</v>
      </c>
      <c r="B4" s="102" t="s">
        <v>1622</v>
      </c>
    </row>
    <row r="5" spans="1:2" ht="21.75" customHeight="1">
      <c r="A5" s="103"/>
      <c r="B5" s="103"/>
    </row>
    <row r="6" spans="1:3" ht="31.5" customHeight="1">
      <c r="A6" s="104" t="s">
        <v>1333</v>
      </c>
      <c r="B6" s="104">
        <v>823</v>
      </c>
      <c r="C6" s="105"/>
    </row>
    <row r="7" spans="1:2" ht="31.5" customHeight="1">
      <c r="A7" s="104" t="s">
        <v>1334</v>
      </c>
      <c r="B7" s="104">
        <v>145</v>
      </c>
    </row>
    <row r="8" spans="1:2" ht="31.5" customHeight="1">
      <c r="A8" s="104" t="s">
        <v>1335</v>
      </c>
      <c r="B8" s="104">
        <v>83</v>
      </c>
    </row>
    <row r="9" spans="1:2" ht="31.5" customHeight="1">
      <c r="A9" s="104" t="s">
        <v>1336</v>
      </c>
      <c r="B9" s="104">
        <v>67</v>
      </c>
    </row>
    <row r="10" spans="1:2" ht="31.5" customHeight="1">
      <c r="A10" s="104" t="s">
        <v>1337</v>
      </c>
      <c r="B10" s="104">
        <v>445</v>
      </c>
    </row>
    <row r="11" spans="1:2" ht="31.5" customHeight="1">
      <c r="A11" s="104" t="s">
        <v>1338</v>
      </c>
      <c r="B11" s="104">
        <v>93</v>
      </c>
    </row>
    <row r="12" spans="1:2" ht="31.5" customHeight="1">
      <c r="A12" s="104" t="s">
        <v>1339</v>
      </c>
      <c r="B12" s="104"/>
    </row>
    <row r="13" spans="1:2" ht="31.5" customHeight="1">
      <c r="A13" s="104" t="s">
        <v>1340</v>
      </c>
      <c r="B13" s="104">
        <v>78</v>
      </c>
    </row>
    <row r="14" spans="1:2" ht="31.5" customHeight="1">
      <c r="A14" s="104" t="s">
        <v>1341</v>
      </c>
      <c r="B14" s="104">
        <v>91</v>
      </c>
    </row>
    <row r="15" spans="1:2" ht="31.5" customHeight="1">
      <c r="A15" s="104" t="s">
        <v>1342</v>
      </c>
      <c r="B15" s="104">
        <v>65</v>
      </c>
    </row>
    <row r="16" spans="1:2" ht="31.5" customHeight="1">
      <c r="A16" s="104" t="s">
        <v>1343</v>
      </c>
      <c r="B16" s="104">
        <v>107</v>
      </c>
    </row>
    <row r="17" spans="1:2" ht="31.5" customHeight="1">
      <c r="A17" s="104" t="s">
        <v>1344</v>
      </c>
      <c r="B17" s="104">
        <v>172</v>
      </c>
    </row>
    <row r="18" spans="1:2" ht="31.5" customHeight="1">
      <c r="A18" s="104" t="s">
        <v>1345</v>
      </c>
      <c r="B18" s="104">
        <v>247</v>
      </c>
    </row>
    <row r="19" spans="1:2" ht="31.5" customHeight="1">
      <c r="A19" s="104" t="s">
        <v>1346</v>
      </c>
      <c r="B19" s="104"/>
    </row>
    <row r="20" spans="1:2" ht="31.5" customHeight="1">
      <c r="A20" s="104" t="s">
        <v>1347</v>
      </c>
      <c r="B20" s="104">
        <v>2416</v>
      </c>
    </row>
    <row r="21" spans="1:2" ht="14.25">
      <c r="A21" s="106"/>
      <c r="B21" s="107"/>
    </row>
    <row r="22" spans="1:2" ht="14.25">
      <c r="A22" s="106"/>
      <c r="B22" s="107"/>
    </row>
    <row r="23" spans="1:2" ht="14.25">
      <c r="A23" s="106"/>
      <c r="B23" s="107"/>
    </row>
    <row r="24" spans="1:2" ht="14.25">
      <c r="A24" s="106"/>
      <c r="B24" s="107"/>
    </row>
    <row r="25" spans="1:2" ht="14.25">
      <c r="A25" s="106"/>
      <c r="B25" s="107"/>
    </row>
    <row r="26" spans="1:2" ht="14.25">
      <c r="A26" s="106"/>
      <c r="B26" s="107"/>
    </row>
    <row r="27" spans="1:2" ht="14.25">
      <c r="A27" s="106"/>
      <c r="B27" s="107"/>
    </row>
    <row r="28" spans="1:2" ht="14.25">
      <c r="A28" s="106"/>
      <c r="B28" s="107"/>
    </row>
    <row r="29" spans="1:2" ht="14.25">
      <c r="A29" s="106"/>
      <c r="B29" s="107"/>
    </row>
    <row r="30" spans="1:2" ht="14.25">
      <c r="A30" s="106"/>
      <c r="B30" s="107"/>
    </row>
    <row r="31" spans="1:2" ht="14.25">
      <c r="A31" s="106"/>
      <c r="B31" s="107"/>
    </row>
    <row r="32" spans="1:2" ht="14.25">
      <c r="A32" s="106"/>
      <c r="B32" s="107"/>
    </row>
    <row r="33" spans="1:2" ht="14.25">
      <c r="A33" s="106"/>
      <c r="B33" s="107"/>
    </row>
    <row r="34" spans="1:2" ht="14.25">
      <c r="A34" s="106"/>
      <c r="B34" s="107"/>
    </row>
    <row r="35" spans="1:2" ht="14.25">
      <c r="A35" s="106"/>
      <c r="B35" s="107"/>
    </row>
    <row r="36" spans="1:2" ht="14.25">
      <c r="A36" s="106"/>
      <c r="B36" s="107"/>
    </row>
    <row r="37" spans="1:2" ht="14.25">
      <c r="A37" s="106"/>
      <c r="B37" s="107"/>
    </row>
    <row r="38" spans="1:2" ht="14.25">
      <c r="A38" s="106"/>
      <c r="B38" s="107"/>
    </row>
    <row r="39" spans="1:2" ht="14.25">
      <c r="A39" s="106"/>
      <c r="B39" s="107"/>
    </row>
    <row r="40" spans="1:2" ht="14.25">
      <c r="A40" s="106"/>
      <c r="B40" s="107"/>
    </row>
    <row r="41" spans="1:2" ht="14.25">
      <c r="A41" s="106"/>
      <c r="B41" s="107"/>
    </row>
    <row r="42" spans="1:2" ht="14.25">
      <c r="A42" s="106"/>
      <c r="B42" s="107"/>
    </row>
    <row r="43" spans="1:2" ht="14.25">
      <c r="A43" s="106"/>
      <c r="B43" s="107"/>
    </row>
    <row r="44" spans="1:2" ht="14.25">
      <c r="A44" s="106"/>
      <c r="B44" s="107"/>
    </row>
    <row r="45" spans="1:2" ht="14.25">
      <c r="A45" s="106"/>
      <c r="B45" s="107"/>
    </row>
    <row r="46" spans="1:2" ht="14.25">
      <c r="A46" s="106"/>
      <c r="B46" s="107"/>
    </row>
    <row r="47" spans="1:2" ht="14.25">
      <c r="A47" s="106"/>
      <c r="B47" s="107"/>
    </row>
  </sheetData>
  <sheetProtection/>
  <mergeCells count="3">
    <mergeCell ref="A4:A5"/>
    <mergeCell ref="B4:B5"/>
    <mergeCell ref="A1:B2"/>
  </mergeCells>
  <printOptions horizontalCentered="1"/>
  <pageMargins left="0.59" right="0.59" top="0.7900000000000001" bottom="0.7900000000000001" header="0.39" footer="0.39"/>
  <pageSetup fitToHeight="0"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C6"/>
  <sheetViews>
    <sheetView zoomScaleSheetLayoutView="100" workbookViewId="0" topLeftCell="A1">
      <selection activeCell="G5" sqref="G5"/>
    </sheetView>
  </sheetViews>
  <sheetFormatPr defaultColWidth="8.75390625" defaultRowHeight="14.25"/>
  <cols>
    <col min="1" max="1" width="27.375" style="22" customWidth="1"/>
    <col min="2" max="2" width="25.375" style="22" customWidth="1"/>
    <col min="3" max="3" width="23.625" style="22" customWidth="1"/>
    <col min="4" max="32" width="9.00390625" style="22" bestFit="1" customWidth="1"/>
    <col min="33" max="16384" width="8.75390625" style="22" customWidth="1"/>
  </cols>
  <sheetData>
    <row r="1" spans="1:3" ht="57" customHeight="1">
      <c r="A1" s="90" t="s">
        <v>34</v>
      </c>
      <c r="B1" s="90"/>
      <c r="C1" s="90"/>
    </row>
    <row r="2" spans="1:3" ht="24" customHeight="1">
      <c r="A2" s="91"/>
      <c r="B2" s="91"/>
      <c r="C2" s="92" t="s">
        <v>1399</v>
      </c>
    </row>
    <row r="3" spans="1:3" ht="52.5" customHeight="1">
      <c r="A3" s="93" t="s">
        <v>58</v>
      </c>
      <c r="B3" s="93" t="s">
        <v>1400</v>
      </c>
      <c r="C3" s="93" t="s">
        <v>1401</v>
      </c>
    </row>
    <row r="4" spans="1:3" ht="52.5" customHeight="1">
      <c r="A4" s="93" t="s">
        <v>1402</v>
      </c>
      <c r="B4" s="94">
        <v>227.54</v>
      </c>
      <c r="C4" s="94">
        <v>227.54</v>
      </c>
    </row>
    <row r="5" spans="1:3" ht="52.5" customHeight="1">
      <c r="A5" s="93" t="s">
        <v>1403</v>
      </c>
      <c r="B5" s="95">
        <v>100.808818</v>
      </c>
      <c r="C5" s="94">
        <v>100.3388</v>
      </c>
    </row>
    <row r="6" spans="1:3" ht="81.75" customHeight="1">
      <c r="A6" s="96" t="s">
        <v>1404</v>
      </c>
      <c r="B6" s="97"/>
      <c r="C6" s="97"/>
    </row>
  </sheetData>
  <sheetProtection/>
  <mergeCells count="2">
    <mergeCell ref="A1:C1"/>
    <mergeCell ref="A6:C6"/>
  </mergeCells>
  <printOptions horizontalCentered="1"/>
  <pageMargins left="0.35" right="0.35" top="0.98" bottom="0.98" header="0.51" footer="0.51"/>
  <pageSetup fitToHeight="0"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C18"/>
  <sheetViews>
    <sheetView workbookViewId="0" topLeftCell="A1">
      <selection activeCell="B16" sqref="B16"/>
    </sheetView>
  </sheetViews>
  <sheetFormatPr defaultColWidth="9.00390625" defaultRowHeight="34.5" customHeight="1"/>
  <cols>
    <col min="1" max="1" width="69.00390625" style="67" customWidth="1"/>
    <col min="2" max="2" width="15.625" style="82" customWidth="1"/>
    <col min="3" max="3" width="9.00390625" style="68" customWidth="1"/>
    <col min="4" max="16384" width="9.00390625" style="67" customWidth="1"/>
  </cols>
  <sheetData>
    <row r="1" spans="1:2" ht="44.25" customHeight="1">
      <c r="A1" s="69" t="s">
        <v>38</v>
      </c>
      <c r="B1" s="69"/>
    </row>
    <row r="2" spans="1:3" s="64" customFormat="1" ht="22.5" customHeight="1">
      <c r="A2" s="66" t="s">
        <v>86</v>
      </c>
      <c r="B2" s="83" t="s">
        <v>1623</v>
      </c>
      <c r="C2" s="71"/>
    </row>
    <row r="3" spans="1:3" s="65" customFormat="1" ht="28.5" customHeight="1">
      <c r="A3" s="72" t="s">
        <v>1445</v>
      </c>
      <c r="B3" s="84" t="s">
        <v>1624</v>
      </c>
      <c r="C3" s="74"/>
    </row>
    <row r="4" spans="1:3" s="66" customFormat="1" ht="28.5" customHeight="1">
      <c r="A4" s="75" t="s">
        <v>1625</v>
      </c>
      <c r="B4" s="85">
        <v>1762</v>
      </c>
      <c r="C4" s="77"/>
    </row>
    <row r="5" spans="1:3" s="66" customFormat="1" ht="28.5" customHeight="1">
      <c r="A5" s="75" t="s">
        <v>1626</v>
      </c>
      <c r="B5" s="86">
        <v>876</v>
      </c>
      <c r="C5" s="77"/>
    </row>
    <row r="6" spans="1:3" s="66" customFormat="1" ht="28.5" customHeight="1">
      <c r="A6" s="75" t="s">
        <v>1627</v>
      </c>
      <c r="B6" s="86">
        <v>876</v>
      </c>
      <c r="C6" s="77"/>
    </row>
    <row r="7" spans="1:3" s="66" customFormat="1" ht="28.5" customHeight="1">
      <c r="A7" s="75" t="s">
        <v>1628</v>
      </c>
      <c r="B7" s="87">
        <v>686</v>
      </c>
      <c r="C7" s="77"/>
    </row>
    <row r="8" spans="1:3" s="66" customFormat="1" ht="28.5" customHeight="1">
      <c r="A8" s="75" t="s">
        <v>1629</v>
      </c>
      <c r="B8" s="87"/>
      <c r="C8" s="77"/>
    </row>
    <row r="9" spans="1:3" s="66" customFormat="1" ht="28.5" customHeight="1">
      <c r="A9" s="75" t="s">
        <v>1630</v>
      </c>
      <c r="B9" s="87">
        <v>190</v>
      </c>
      <c r="C9" s="77"/>
    </row>
    <row r="10" spans="1:3" s="66" customFormat="1" ht="28.5" customHeight="1">
      <c r="A10" s="75" t="s">
        <v>1631</v>
      </c>
      <c r="B10" s="87"/>
      <c r="C10" s="77"/>
    </row>
    <row r="11" spans="1:3" s="66" customFormat="1" ht="28.5" customHeight="1">
      <c r="A11" s="75" t="s">
        <v>1632</v>
      </c>
      <c r="B11" s="87"/>
      <c r="C11" s="77"/>
    </row>
    <row r="12" spans="1:3" s="66" customFormat="1" ht="28.5" customHeight="1">
      <c r="A12" s="75" t="s">
        <v>1633</v>
      </c>
      <c r="B12" s="87"/>
      <c r="C12" s="77"/>
    </row>
    <row r="13" spans="1:3" s="66" customFormat="1" ht="28.5" customHeight="1">
      <c r="A13" s="88" t="s">
        <v>1634</v>
      </c>
      <c r="B13" s="87"/>
      <c r="C13" s="77"/>
    </row>
    <row r="14" spans="1:3" s="66" customFormat="1" ht="28.5" customHeight="1">
      <c r="A14" s="75" t="s">
        <v>1635</v>
      </c>
      <c r="B14" s="87"/>
      <c r="C14" s="77"/>
    </row>
    <row r="15" spans="1:3" s="66" customFormat="1" ht="28.5" customHeight="1">
      <c r="A15" s="75" t="s">
        <v>1636</v>
      </c>
      <c r="B15" s="87"/>
      <c r="C15" s="77"/>
    </row>
    <row r="16" spans="1:3" s="66" customFormat="1" ht="28.5" customHeight="1">
      <c r="A16" s="75" t="s">
        <v>1637</v>
      </c>
      <c r="B16" s="89"/>
      <c r="C16" s="77"/>
    </row>
    <row r="17" spans="1:3" s="66" customFormat="1" ht="28.5" customHeight="1">
      <c r="A17" s="75" t="s">
        <v>1638</v>
      </c>
      <c r="B17" s="89"/>
      <c r="C17" s="77"/>
    </row>
    <row r="18" spans="1:3" s="66" customFormat="1" ht="28.5" customHeight="1">
      <c r="A18" s="75" t="s">
        <v>1639</v>
      </c>
      <c r="B18" s="89"/>
      <c r="C18" s="77"/>
    </row>
  </sheetData>
  <sheetProtection/>
  <mergeCells count="1">
    <mergeCell ref="A1:B1"/>
  </mergeCells>
  <printOptions horizontalCentered="1"/>
  <pageMargins left="0.59" right="0.59" top="0.98" bottom="0.7900000000000001" header="0.39" footer="0.39"/>
  <pageSetup fitToHeight="0"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C22"/>
  <sheetViews>
    <sheetView workbookViewId="0" topLeftCell="A7">
      <selection activeCell="A18" sqref="A18"/>
    </sheetView>
  </sheetViews>
  <sheetFormatPr defaultColWidth="9.00390625" defaultRowHeight="34.5" customHeight="1"/>
  <cols>
    <col min="1" max="1" width="67.50390625" style="67" customWidth="1"/>
    <col min="2" max="2" width="12.375" style="67" customWidth="1"/>
    <col min="3" max="3" width="9.00390625" style="68" customWidth="1"/>
    <col min="4" max="249" width="9.00390625" style="67" customWidth="1"/>
  </cols>
  <sheetData>
    <row r="1" spans="1:2" ht="42" customHeight="1">
      <c r="A1" s="69" t="s">
        <v>40</v>
      </c>
      <c r="B1" s="69"/>
    </row>
    <row r="2" spans="1:3" s="64" customFormat="1" ht="14.25">
      <c r="A2" s="66"/>
      <c r="B2" s="70" t="s">
        <v>57</v>
      </c>
      <c r="C2" s="71"/>
    </row>
    <row r="3" spans="1:3" s="65" customFormat="1" ht="26.25" customHeight="1">
      <c r="A3" s="72" t="s">
        <v>1445</v>
      </c>
      <c r="B3" s="73" t="s">
        <v>1624</v>
      </c>
      <c r="C3" s="74"/>
    </row>
    <row r="4" spans="1:3" s="66" customFormat="1" ht="26.25" customHeight="1">
      <c r="A4" s="75" t="s">
        <v>1640</v>
      </c>
      <c r="B4" s="76">
        <v>2637.5</v>
      </c>
      <c r="C4" s="77"/>
    </row>
    <row r="5" spans="1:3" s="66" customFormat="1" ht="26.25" customHeight="1">
      <c r="A5" s="78" t="s">
        <v>1641</v>
      </c>
      <c r="B5" s="76"/>
      <c r="C5" s="77"/>
    </row>
    <row r="6" spans="1:3" s="66" customFormat="1" ht="26.25" customHeight="1">
      <c r="A6" s="78" t="s">
        <v>1642</v>
      </c>
      <c r="B6" s="76"/>
      <c r="C6" s="77"/>
    </row>
    <row r="7" spans="1:3" s="66" customFormat="1" ht="26.25" customHeight="1">
      <c r="A7" s="78" t="s">
        <v>1643</v>
      </c>
      <c r="B7" s="76"/>
      <c r="C7" s="77"/>
    </row>
    <row r="8" spans="1:3" s="66" customFormat="1" ht="26.25" customHeight="1">
      <c r="A8" s="78" t="s">
        <v>1644</v>
      </c>
      <c r="B8" s="76"/>
      <c r="C8" s="77"/>
    </row>
    <row r="9" spans="1:3" s="66" customFormat="1" ht="26.25" customHeight="1">
      <c r="A9" s="78" t="s">
        <v>1645</v>
      </c>
      <c r="B9" s="76"/>
      <c r="C9" s="77"/>
    </row>
    <row r="10" spans="1:3" s="66" customFormat="1" ht="26.25" customHeight="1">
      <c r="A10" s="78" t="s">
        <v>1646</v>
      </c>
      <c r="B10" s="76">
        <v>2342</v>
      </c>
      <c r="C10" s="77"/>
    </row>
    <row r="11" spans="1:3" s="66" customFormat="1" ht="26.25" customHeight="1">
      <c r="A11" s="78" t="s">
        <v>1647</v>
      </c>
      <c r="B11" s="76">
        <v>2342</v>
      </c>
      <c r="C11" s="77"/>
    </row>
    <row r="12" spans="1:3" s="66" customFormat="1" ht="26.25" customHeight="1">
      <c r="A12" s="78" t="s">
        <v>1648</v>
      </c>
      <c r="B12" s="76"/>
      <c r="C12" s="77"/>
    </row>
    <row r="13" spans="1:3" s="66" customFormat="1" ht="26.25" customHeight="1">
      <c r="A13" s="78" t="s">
        <v>1649</v>
      </c>
      <c r="B13" s="76"/>
      <c r="C13" s="77"/>
    </row>
    <row r="14" spans="1:3" s="66" customFormat="1" ht="26.25" customHeight="1">
      <c r="A14" s="78" t="s">
        <v>1650</v>
      </c>
      <c r="B14" s="76"/>
      <c r="C14" s="77"/>
    </row>
    <row r="15" spans="1:3" s="66" customFormat="1" ht="26.25" customHeight="1">
      <c r="A15" s="78" t="s">
        <v>1651</v>
      </c>
      <c r="B15" s="76">
        <v>296</v>
      </c>
      <c r="C15" s="77"/>
    </row>
    <row r="16" spans="1:3" s="66" customFormat="1" ht="26.25" customHeight="1">
      <c r="A16" s="78" t="s">
        <v>1652</v>
      </c>
      <c r="B16" s="78"/>
      <c r="C16" s="77"/>
    </row>
    <row r="17" spans="1:3" s="66" customFormat="1" ht="26.25" customHeight="1">
      <c r="A17" s="78" t="s">
        <v>1653</v>
      </c>
      <c r="B17" s="78">
        <v>18</v>
      </c>
      <c r="C17" s="77"/>
    </row>
    <row r="18" spans="1:3" s="66" customFormat="1" ht="26.25" customHeight="1">
      <c r="A18" s="78" t="s">
        <v>1654</v>
      </c>
      <c r="B18" s="78"/>
      <c r="C18" s="77"/>
    </row>
    <row r="19" spans="1:3" s="66" customFormat="1" ht="26.25" customHeight="1">
      <c r="A19" s="79" t="s">
        <v>1655</v>
      </c>
      <c r="B19" s="78">
        <v>72</v>
      </c>
      <c r="C19" s="77"/>
    </row>
    <row r="20" spans="1:3" s="66" customFormat="1" ht="26.25" customHeight="1">
      <c r="A20" s="80" t="s">
        <v>1656</v>
      </c>
      <c r="B20" s="78">
        <v>120</v>
      </c>
      <c r="C20" s="77"/>
    </row>
    <row r="21" spans="1:3" s="66" customFormat="1" ht="26.25" customHeight="1">
      <c r="A21" s="75" t="s">
        <v>1657</v>
      </c>
      <c r="B21" s="81">
        <v>86</v>
      </c>
      <c r="C21" s="77"/>
    </row>
    <row r="22" spans="1:3" s="66" customFormat="1" ht="26.25" customHeight="1">
      <c r="A22" s="75" t="s">
        <v>1658</v>
      </c>
      <c r="B22" s="81"/>
      <c r="C22" s="77"/>
    </row>
  </sheetData>
  <sheetProtection/>
  <mergeCells count="1">
    <mergeCell ref="A1:B1"/>
  </mergeCells>
  <printOptions horizontalCentered="1"/>
  <pageMargins left="0.59" right="0.59" top="0.7900000000000001" bottom="0.7900000000000001" header="0.39" footer="0.39"/>
  <pageSetup fitToHeight="0" fitToWidth="1"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I14"/>
  <sheetViews>
    <sheetView zoomScale="85" zoomScaleNormal="85" zoomScaleSheetLayoutView="85" workbookViewId="0" topLeftCell="A1">
      <selection activeCell="C4" sqref="C4"/>
    </sheetView>
  </sheetViews>
  <sheetFormatPr defaultColWidth="8.00390625" defaultRowHeight="14.25" customHeight="1"/>
  <cols>
    <col min="1" max="1" width="28.75390625" style="34" customWidth="1"/>
    <col min="2" max="2" width="12.875" style="34" customWidth="1"/>
    <col min="3" max="3" width="11.375" style="34" customWidth="1"/>
    <col min="4" max="4" width="14.875" style="34" customWidth="1"/>
    <col min="5" max="5" width="18.625" style="34" customWidth="1"/>
    <col min="6" max="6" width="17.875" style="34" customWidth="1"/>
    <col min="7" max="7" width="16.625" style="34" customWidth="1"/>
    <col min="8" max="8" width="14.75390625" style="34" customWidth="1"/>
    <col min="9" max="9" width="16.125" style="34" customWidth="1"/>
    <col min="10" max="16384" width="8.00390625" style="34" customWidth="1"/>
  </cols>
  <sheetData>
    <row r="1" spans="1:9" ht="7.5" customHeight="1">
      <c r="A1" s="35"/>
      <c r="B1" s="36"/>
      <c r="C1" s="36"/>
      <c r="D1" s="36"/>
      <c r="E1" s="36"/>
      <c r="F1" s="36"/>
      <c r="G1" s="36"/>
      <c r="H1" s="36"/>
      <c r="I1" s="36"/>
    </row>
    <row r="2" spans="1:9" ht="39.75" customHeight="1">
      <c r="A2" s="37" t="s">
        <v>1659</v>
      </c>
      <c r="B2" s="37"/>
      <c r="C2" s="37"/>
      <c r="D2" s="38"/>
      <c r="E2" s="37"/>
      <c r="F2" s="37"/>
      <c r="G2" s="37"/>
      <c r="H2" s="37"/>
      <c r="I2" s="37"/>
    </row>
    <row r="3" spans="1:9" ht="15.75" customHeight="1">
      <c r="A3" s="39"/>
      <c r="B3" s="40"/>
      <c r="C3" s="41"/>
      <c r="D3" s="42"/>
      <c r="E3" s="40"/>
      <c r="F3" s="40"/>
      <c r="G3" s="40"/>
      <c r="H3" s="40"/>
      <c r="I3" s="54" t="s">
        <v>1660</v>
      </c>
    </row>
    <row r="4" spans="1:9" ht="62.25" customHeight="1">
      <c r="A4" s="43" t="s">
        <v>1661</v>
      </c>
      <c r="B4" s="44" t="s">
        <v>1283</v>
      </c>
      <c r="C4" s="45" t="s">
        <v>1662</v>
      </c>
      <c r="D4" s="45" t="s">
        <v>1663</v>
      </c>
      <c r="E4" s="46" t="s">
        <v>1664</v>
      </c>
      <c r="F4" s="47" t="s">
        <v>1665</v>
      </c>
      <c r="G4" s="47" t="s">
        <v>1666</v>
      </c>
      <c r="H4" s="47" t="s">
        <v>1667</v>
      </c>
      <c r="I4" s="44" t="s">
        <v>1668</v>
      </c>
    </row>
    <row r="5" spans="1:9" ht="36" customHeight="1">
      <c r="A5" s="56" t="s">
        <v>1669</v>
      </c>
      <c r="B5" s="57">
        <v>2441995069.07</v>
      </c>
      <c r="C5" s="58">
        <v>0</v>
      </c>
      <c r="D5" s="58">
        <v>5056617.19</v>
      </c>
      <c r="E5" s="57">
        <v>805879218.78</v>
      </c>
      <c r="F5" s="57">
        <v>875106624.37</v>
      </c>
      <c r="G5" s="57">
        <v>514266400</v>
      </c>
      <c r="H5" s="57">
        <v>180732808.73</v>
      </c>
      <c r="I5" s="63">
        <v>60953400</v>
      </c>
    </row>
    <row r="6" spans="1:9" ht="36" customHeight="1">
      <c r="A6" s="59" t="s">
        <v>1670</v>
      </c>
      <c r="B6" s="57">
        <v>1657934368.97</v>
      </c>
      <c r="C6" s="57">
        <v>0</v>
      </c>
      <c r="D6" s="57">
        <v>4219077.7</v>
      </c>
      <c r="E6" s="57">
        <v>414224223.9</v>
      </c>
      <c r="F6" s="57">
        <v>869106624.37</v>
      </c>
      <c r="G6" s="57">
        <v>160208250</v>
      </c>
      <c r="H6" s="57">
        <v>157176193</v>
      </c>
      <c r="I6" s="63">
        <v>53000000</v>
      </c>
    </row>
    <row r="7" spans="1:9" ht="36" customHeight="1">
      <c r="A7" s="59" t="s">
        <v>1671</v>
      </c>
      <c r="B7" s="57">
        <v>18211467.91</v>
      </c>
      <c r="C7" s="57">
        <v>0</v>
      </c>
      <c r="D7" s="57">
        <v>15200</v>
      </c>
      <c r="E7" s="57">
        <v>1416994.88</v>
      </c>
      <c r="F7" s="57">
        <v>6000000</v>
      </c>
      <c r="G7" s="57">
        <v>1600000</v>
      </c>
      <c r="H7" s="57">
        <v>5979273.03</v>
      </c>
      <c r="I7" s="63">
        <v>3200000</v>
      </c>
    </row>
    <row r="8" spans="1:9" ht="36" customHeight="1">
      <c r="A8" s="60" t="s">
        <v>1672</v>
      </c>
      <c r="B8" s="57">
        <v>738478489.49</v>
      </c>
      <c r="C8" s="57">
        <v>0</v>
      </c>
      <c r="D8" s="57">
        <v>790339.49</v>
      </c>
      <c r="E8" s="57">
        <v>385230000</v>
      </c>
      <c r="F8" s="57"/>
      <c r="G8" s="57">
        <v>352458150</v>
      </c>
      <c r="H8" s="57"/>
      <c r="I8" s="63"/>
    </row>
    <row r="9" spans="1:9" ht="36" customHeight="1">
      <c r="A9" s="60" t="s">
        <v>1673</v>
      </c>
      <c r="B9" s="57"/>
      <c r="C9" s="57"/>
      <c r="D9" s="57"/>
      <c r="E9" s="57"/>
      <c r="F9" s="61"/>
      <c r="G9" s="61"/>
      <c r="H9" s="61"/>
      <c r="I9" s="61"/>
    </row>
    <row r="10" spans="1:9" ht="36" customHeight="1">
      <c r="A10" s="60" t="s">
        <v>1674</v>
      </c>
      <c r="B10" s="57">
        <v>62000</v>
      </c>
      <c r="C10" s="57">
        <v>0</v>
      </c>
      <c r="D10" s="57">
        <v>2000</v>
      </c>
      <c r="E10" s="57"/>
      <c r="F10" s="57"/>
      <c r="G10" s="57"/>
      <c r="H10" s="57"/>
      <c r="I10" s="63">
        <v>60000</v>
      </c>
    </row>
    <row r="11" spans="1:9" ht="36" customHeight="1">
      <c r="A11" s="60" t="s">
        <v>1675</v>
      </c>
      <c r="B11" s="57">
        <v>5059000</v>
      </c>
      <c r="C11" s="57">
        <v>0</v>
      </c>
      <c r="D11" s="57">
        <v>30000</v>
      </c>
      <c r="E11" s="57">
        <v>5008000</v>
      </c>
      <c r="F11" s="57"/>
      <c r="G11" s="57"/>
      <c r="H11" s="57"/>
      <c r="I11" s="57">
        <v>21000</v>
      </c>
    </row>
    <row r="12" spans="1:9" s="33" customFormat="1" ht="36" customHeight="1">
      <c r="A12" s="48" t="s">
        <v>1676</v>
      </c>
      <c r="B12" s="62">
        <v>22249742.7</v>
      </c>
      <c r="C12" s="62"/>
      <c r="D12" s="62"/>
      <c r="E12" s="62"/>
      <c r="F12" s="62"/>
      <c r="G12" s="62"/>
      <c r="H12" s="62">
        <v>17577342.7</v>
      </c>
      <c r="I12" s="62">
        <v>4672400</v>
      </c>
    </row>
    <row r="14" ht="14.25" customHeight="1">
      <c r="E14" s="53"/>
    </row>
  </sheetData>
  <sheetProtection/>
  <mergeCells count="1">
    <mergeCell ref="A2:I2"/>
  </mergeCells>
  <printOptions horizontalCentered="1"/>
  <pageMargins left="0.59" right="0.59" top="0.7900000000000001" bottom="0.7900000000000001" header="0.39" footer="0.39"/>
  <pageSetup fitToHeight="0" fitToWidth="1" horizontalDpi="600" verticalDpi="600" orientation="landscape" paperSize="9" scale="82"/>
</worksheet>
</file>

<file path=xl/worksheets/sheet19.xml><?xml version="1.0" encoding="utf-8"?>
<worksheet xmlns="http://schemas.openxmlformats.org/spreadsheetml/2006/main" xmlns:r="http://schemas.openxmlformats.org/officeDocument/2006/relationships">
  <sheetPr>
    <pageSetUpPr fitToPage="1"/>
  </sheetPr>
  <dimension ref="A1:I18"/>
  <sheetViews>
    <sheetView zoomScale="85" zoomScaleNormal="85" zoomScaleSheetLayoutView="85" workbookViewId="0" topLeftCell="A1">
      <selection activeCell="F5" sqref="F5"/>
    </sheetView>
  </sheetViews>
  <sheetFormatPr defaultColWidth="8.00390625" defaultRowHeight="14.25" customHeight="1"/>
  <cols>
    <col min="1" max="1" width="33.625" style="34" customWidth="1"/>
    <col min="2" max="2" width="17.00390625" style="34" customWidth="1"/>
    <col min="3" max="3" width="12.875" style="34" customWidth="1"/>
    <col min="4" max="4" width="14.875" style="34" customWidth="1"/>
    <col min="5" max="5" width="18.625" style="34" customWidth="1"/>
    <col min="6" max="6" width="17.875" style="34" customWidth="1"/>
    <col min="7" max="7" width="16.625" style="34" customWidth="1"/>
    <col min="8" max="8" width="15.75390625" style="34" customWidth="1"/>
    <col min="9" max="9" width="16.25390625" style="34" customWidth="1"/>
    <col min="10" max="16384" width="8.00390625" style="34" customWidth="1"/>
  </cols>
  <sheetData>
    <row r="1" spans="1:9" ht="7.5" customHeight="1">
      <c r="A1" s="35"/>
      <c r="B1" s="36"/>
      <c r="C1" s="36"/>
      <c r="D1" s="36"/>
      <c r="E1" s="36"/>
      <c r="F1" s="36"/>
      <c r="G1" s="36"/>
      <c r="H1" s="36"/>
      <c r="I1" s="36"/>
    </row>
    <row r="2" spans="1:9" ht="39.75" customHeight="1">
      <c r="A2" s="37" t="s">
        <v>1677</v>
      </c>
      <c r="B2" s="37"/>
      <c r="C2" s="37"/>
      <c r="D2" s="38"/>
      <c r="E2" s="37"/>
      <c r="F2" s="37"/>
      <c r="G2" s="37"/>
      <c r="H2" s="37"/>
      <c r="I2" s="37"/>
    </row>
    <row r="3" spans="1:9" ht="15.75" customHeight="1">
      <c r="A3" s="39"/>
      <c r="B3" s="40"/>
      <c r="C3" s="41"/>
      <c r="D3" s="42"/>
      <c r="E3" s="40"/>
      <c r="F3" s="40"/>
      <c r="G3" s="40"/>
      <c r="H3" s="40"/>
      <c r="I3" s="54" t="s">
        <v>1660</v>
      </c>
    </row>
    <row r="4" spans="1:9" ht="57.75" customHeight="1">
      <c r="A4" s="43" t="s">
        <v>1661</v>
      </c>
      <c r="B4" s="44" t="s">
        <v>1283</v>
      </c>
      <c r="C4" s="45" t="s">
        <v>1662</v>
      </c>
      <c r="D4" s="45" t="s">
        <v>1663</v>
      </c>
      <c r="E4" s="46" t="s">
        <v>1664</v>
      </c>
      <c r="F4" s="47" t="s">
        <v>1665</v>
      </c>
      <c r="G4" s="47" t="s">
        <v>1666</v>
      </c>
      <c r="H4" s="47" t="s">
        <v>1667</v>
      </c>
      <c r="I4" s="44" t="s">
        <v>1668</v>
      </c>
    </row>
    <row r="5" spans="1:9" s="33" customFormat="1" ht="36" customHeight="1">
      <c r="A5" s="48" t="s">
        <v>1678</v>
      </c>
      <c r="B5" s="49">
        <v>2392007970.5299997</v>
      </c>
      <c r="C5" s="50">
        <v>0</v>
      </c>
      <c r="D5" s="49">
        <v>1600622.76</v>
      </c>
      <c r="E5" s="49">
        <v>805572135.11</v>
      </c>
      <c r="F5" s="49">
        <v>903524062.61</v>
      </c>
      <c r="G5" s="49">
        <v>487673823.11</v>
      </c>
      <c r="H5" s="49">
        <v>153447717.7</v>
      </c>
      <c r="I5" s="49">
        <v>40189609.24</v>
      </c>
    </row>
    <row r="6" spans="1:9" s="33" customFormat="1" ht="36" customHeight="1">
      <c r="A6" s="51" t="s">
        <v>1679</v>
      </c>
      <c r="B6" s="49">
        <v>2252165533.9399996</v>
      </c>
      <c r="C6" s="50">
        <v>0</v>
      </c>
      <c r="D6" s="49">
        <v>1401622.76</v>
      </c>
      <c r="E6" s="49">
        <v>766330958.64</v>
      </c>
      <c r="F6" s="49">
        <v>903524062.61</v>
      </c>
      <c r="G6" s="49">
        <v>446019678.11</v>
      </c>
      <c r="H6" s="49">
        <v>110298970.7</v>
      </c>
      <c r="I6" s="49">
        <v>24590241.12</v>
      </c>
    </row>
    <row r="7" spans="1:9" s="33" customFormat="1" ht="36" customHeight="1">
      <c r="A7" s="51" t="s">
        <v>1680</v>
      </c>
      <c r="B7" s="49">
        <v>41654145</v>
      </c>
      <c r="C7" s="50"/>
      <c r="D7" s="49"/>
      <c r="E7" s="49"/>
      <c r="F7" s="49"/>
      <c r="G7" s="49">
        <v>41654145</v>
      </c>
      <c r="H7" s="49"/>
      <c r="I7" s="49"/>
    </row>
    <row r="8" spans="1:9" s="33" customFormat="1" ht="36" customHeight="1">
      <c r="A8" s="51" t="s">
        <v>1681</v>
      </c>
      <c r="B8" s="49">
        <v>338800</v>
      </c>
      <c r="C8" s="50"/>
      <c r="D8" s="49"/>
      <c r="E8" s="49"/>
      <c r="F8" s="49"/>
      <c r="G8" s="49"/>
      <c r="H8" s="49">
        <v>338800</v>
      </c>
      <c r="I8" s="49"/>
    </row>
    <row r="9" spans="1:9" s="33" customFormat="1" ht="36" customHeight="1">
      <c r="A9" s="48" t="s">
        <v>1682</v>
      </c>
      <c r="B9" s="49">
        <v>2427374</v>
      </c>
      <c r="C9" s="50"/>
      <c r="D9" s="49"/>
      <c r="E9" s="49"/>
      <c r="F9" s="49"/>
      <c r="G9" s="49"/>
      <c r="H9" s="49">
        <v>2427374</v>
      </c>
      <c r="I9" s="49"/>
    </row>
    <row r="10" spans="1:9" s="33" customFormat="1" ht="36" customHeight="1">
      <c r="A10" s="48" t="s">
        <v>1683</v>
      </c>
      <c r="B10" s="49">
        <v>10370001.12</v>
      </c>
      <c r="C10" s="50"/>
      <c r="D10" s="49"/>
      <c r="E10" s="49"/>
      <c r="F10" s="49"/>
      <c r="G10" s="49"/>
      <c r="H10" s="49"/>
      <c r="I10" s="49">
        <v>10370001.12</v>
      </c>
    </row>
    <row r="11" spans="1:9" s="33" customFormat="1" ht="36" customHeight="1">
      <c r="A11" s="48" t="s">
        <v>1684</v>
      </c>
      <c r="B11" s="49">
        <v>45369978</v>
      </c>
      <c r="C11" s="50">
        <v>0</v>
      </c>
      <c r="D11" s="49"/>
      <c r="E11" s="49">
        <v>38000000</v>
      </c>
      <c r="F11" s="49"/>
      <c r="G11" s="49"/>
      <c r="H11" s="49">
        <v>7087611</v>
      </c>
      <c r="I11" s="49">
        <v>282367</v>
      </c>
    </row>
    <row r="12" spans="1:9" s="33" customFormat="1" ht="36" customHeight="1">
      <c r="A12" s="52" t="s">
        <v>1685</v>
      </c>
      <c r="B12" s="49">
        <v>1507176.47</v>
      </c>
      <c r="C12" s="50">
        <v>0</v>
      </c>
      <c r="D12" s="49">
        <v>199000</v>
      </c>
      <c r="E12" s="49">
        <v>1241176.47</v>
      </c>
      <c r="F12" s="49"/>
      <c r="G12" s="49"/>
      <c r="H12" s="49"/>
      <c r="I12" s="55">
        <v>67000</v>
      </c>
    </row>
    <row r="13" spans="1:9" s="33" customFormat="1" ht="36" customHeight="1">
      <c r="A13" s="52" t="s">
        <v>1686</v>
      </c>
      <c r="B13" s="49">
        <v>38174962</v>
      </c>
      <c r="C13" s="50"/>
      <c r="D13" s="49"/>
      <c r="E13" s="49"/>
      <c r="F13" s="49"/>
      <c r="G13" s="49"/>
      <c r="H13" s="49">
        <v>33294962</v>
      </c>
      <c r="I13" s="55">
        <v>4880000</v>
      </c>
    </row>
    <row r="14" spans="1:9" s="33" customFormat="1" ht="36" customHeight="1">
      <c r="A14" s="52" t="s">
        <v>1687</v>
      </c>
      <c r="B14" s="49">
        <v>49987098.54000001</v>
      </c>
      <c r="C14" s="50">
        <v>0</v>
      </c>
      <c r="D14" s="49">
        <v>3455994.43</v>
      </c>
      <c r="E14" s="49">
        <v>307083.67</v>
      </c>
      <c r="F14" s="49">
        <v>-28417438.24</v>
      </c>
      <c r="G14" s="49">
        <v>26592576.89</v>
      </c>
      <c r="H14" s="49">
        <v>27285091.03</v>
      </c>
      <c r="I14" s="55">
        <v>20763790.76</v>
      </c>
    </row>
    <row r="15" spans="1:9" s="33" customFormat="1" ht="36" customHeight="1">
      <c r="A15" s="52" t="s">
        <v>1688</v>
      </c>
      <c r="B15" s="49">
        <v>2191104525.92</v>
      </c>
      <c r="C15" s="50"/>
      <c r="D15" s="49">
        <v>19762813.16</v>
      </c>
      <c r="E15" s="49">
        <v>34353677.83</v>
      </c>
      <c r="F15" s="49">
        <v>920699743.08</v>
      </c>
      <c r="G15" s="49">
        <v>416181971.9</v>
      </c>
      <c r="H15" s="49">
        <v>526296340.28</v>
      </c>
      <c r="I15" s="55">
        <v>273809979.67</v>
      </c>
    </row>
    <row r="16" spans="1:9" s="33" customFormat="1" ht="36" customHeight="1">
      <c r="A16" s="52" t="s">
        <v>1689</v>
      </c>
      <c r="B16" s="49">
        <v>2241091624.46</v>
      </c>
      <c r="C16" s="50">
        <v>0</v>
      </c>
      <c r="D16" s="49">
        <v>23218807.59</v>
      </c>
      <c r="E16" s="49">
        <v>34660761.5</v>
      </c>
      <c r="F16" s="49">
        <v>892282304.84</v>
      </c>
      <c r="G16" s="49">
        <v>442774548.79</v>
      </c>
      <c r="H16" s="49">
        <v>553581431.31</v>
      </c>
      <c r="I16" s="55">
        <v>294573770.43</v>
      </c>
    </row>
    <row r="18" ht="14.25" customHeight="1">
      <c r="E18" s="53"/>
    </row>
  </sheetData>
  <sheetProtection/>
  <mergeCells count="1">
    <mergeCell ref="A2:I2"/>
  </mergeCells>
  <printOptions horizontalCentered="1"/>
  <pageMargins left="0.59" right="0.59" top="0.7900000000000001" bottom="0.7900000000000001" header="0.39" footer="0.39"/>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showGridLines="0" showZeros="0" view="pageBreakPreview" zoomScaleNormal="93" zoomScaleSheetLayoutView="100" workbookViewId="0" topLeftCell="A1">
      <pane ySplit="3" topLeftCell="A4" activePane="bottomLeft" state="frozen"/>
      <selection pane="bottomLeft" activeCell="A33" sqref="A33"/>
    </sheetView>
  </sheetViews>
  <sheetFormatPr defaultColWidth="9.00390625" defaultRowHeight="14.25"/>
  <cols>
    <col min="1" max="1" width="45.375" style="111" customWidth="1"/>
    <col min="2" max="2" width="27.625" style="111" customWidth="1"/>
    <col min="3" max="16384" width="9.00390625" style="111" customWidth="1"/>
  </cols>
  <sheetData>
    <row r="1" spans="1:2" s="123" customFormat="1" ht="33.75" customHeight="1">
      <c r="A1" s="122" t="s">
        <v>6</v>
      </c>
      <c r="B1" s="122"/>
    </row>
    <row r="2" spans="1:2" ht="16.5" customHeight="1">
      <c r="A2" s="123"/>
      <c r="B2" s="112" t="s">
        <v>57</v>
      </c>
    </row>
    <row r="3" spans="1:2" ht="21.75" customHeight="1">
      <c r="A3" s="234" t="s">
        <v>58</v>
      </c>
      <c r="B3" s="234" t="s">
        <v>59</v>
      </c>
    </row>
    <row r="4" spans="1:2" ht="21.75" customHeight="1">
      <c r="A4" s="235" t="s">
        <v>60</v>
      </c>
      <c r="B4" s="235">
        <f>SUM(B5:B20)</f>
        <v>1025433</v>
      </c>
    </row>
    <row r="5" spans="1:2" ht="21.75" customHeight="1">
      <c r="A5" s="235" t="s">
        <v>61</v>
      </c>
      <c r="B5" s="237">
        <v>400042</v>
      </c>
    </row>
    <row r="6" spans="1:2" ht="21.75" customHeight="1">
      <c r="A6" s="235" t="s">
        <v>62</v>
      </c>
      <c r="B6" s="237">
        <v>94417</v>
      </c>
    </row>
    <row r="7" spans="1:2" ht="21.75" customHeight="1">
      <c r="A7" s="235" t="s">
        <v>63</v>
      </c>
      <c r="B7" s="237">
        <v>0</v>
      </c>
    </row>
    <row r="8" spans="1:2" ht="21.75" customHeight="1">
      <c r="A8" s="235" t="s">
        <v>64</v>
      </c>
      <c r="B8" s="237">
        <v>22653</v>
      </c>
    </row>
    <row r="9" spans="1:2" ht="21.75" customHeight="1">
      <c r="A9" s="235" t="s">
        <v>65</v>
      </c>
      <c r="B9" s="237">
        <v>6760</v>
      </c>
    </row>
    <row r="10" spans="1:2" ht="21.75" customHeight="1">
      <c r="A10" s="235" t="s">
        <v>66</v>
      </c>
      <c r="B10" s="237">
        <v>108445</v>
      </c>
    </row>
    <row r="11" spans="1:2" ht="21.75" customHeight="1">
      <c r="A11" s="235" t="s">
        <v>67</v>
      </c>
      <c r="B11" s="237">
        <v>32626</v>
      </c>
    </row>
    <row r="12" spans="1:2" ht="21.75" customHeight="1">
      <c r="A12" s="235" t="s">
        <v>68</v>
      </c>
      <c r="B12" s="237">
        <v>19725</v>
      </c>
    </row>
    <row r="13" spans="1:2" ht="21.75" customHeight="1">
      <c r="A13" s="235" t="s">
        <v>69</v>
      </c>
      <c r="B13" s="237">
        <v>35622</v>
      </c>
    </row>
    <row r="14" spans="1:2" ht="21.75" customHeight="1">
      <c r="A14" s="235" t="s">
        <v>70</v>
      </c>
      <c r="B14" s="237">
        <v>83219</v>
      </c>
    </row>
    <row r="15" spans="1:2" ht="21.75" customHeight="1">
      <c r="A15" s="235" t="s">
        <v>71</v>
      </c>
      <c r="B15" s="237">
        <v>21413</v>
      </c>
    </row>
    <row r="16" spans="1:2" ht="21.75" customHeight="1">
      <c r="A16" s="235" t="s">
        <v>72</v>
      </c>
      <c r="B16" s="237">
        <v>40035</v>
      </c>
    </row>
    <row r="17" spans="1:2" ht="21.75" customHeight="1">
      <c r="A17" s="235" t="s">
        <v>73</v>
      </c>
      <c r="B17" s="237">
        <v>157118</v>
      </c>
    </row>
    <row r="18" spans="1:2" ht="21.75" customHeight="1">
      <c r="A18" s="235" t="s">
        <v>74</v>
      </c>
      <c r="B18" s="237">
        <v>0</v>
      </c>
    </row>
    <row r="19" spans="1:2" ht="21.75" customHeight="1">
      <c r="A19" s="235" t="s">
        <v>75</v>
      </c>
      <c r="B19" s="237">
        <v>3045</v>
      </c>
    </row>
    <row r="20" spans="1:2" ht="21.75" customHeight="1">
      <c r="A20" s="235" t="s">
        <v>76</v>
      </c>
      <c r="B20" s="237">
        <v>313</v>
      </c>
    </row>
    <row r="21" spans="1:2" ht="21.75" customHeight="1">
      <c r="A21" s="235" t="s">
        <v>77</v>
      </c>
      <c r="B21" s="235">
        <f>SUM(B22:B29)</f>
        <v>602437</v>
      </c>
    </row>
    <row r="22" spans="1:2" ht="21.75" customHeight="1">
      <c r="A22" s="235" t="s">
        <v>78</v>
      </c>
      <c r="B22" s="237">
        <v>109537</v>
      </c>
    </row>
    <row r="23" spans="1:2" ht="21.75" customHeight="1">
      <c r="A23" s="235" t="s">
        <v>79</v>
      </c>
      <c r="B23" s="237">
        <v>69668</v>
      </c>
    </row>
    <row r="24" spans="1:2" ht="21.75" customHeight="1">
      <c r="A24" s="235" t="s">
        <v>80</v>
      </c>
      <c r="B24" s="237">
        <v>75785</v>
      </c>
    </row>
    <row r="25" spans="1:2" ht="21.75" customHeight="1">
      <c r="A25" s="235" t="s">
        <v>81</v>
      </c>
      <c r="B25" s="237">
        <v>16279</v>
      </c>
    </row>
    <row r="26" spans="1:2" ht="21.75" customHeight="1">
      <c r="A26" s="235" t="s">
        <v>82</v>
      </c>
      <c r="B26" s="237">
        <v>262595</v>
      </c>
    </row>
    <row r="27" spans="1:2" ht="21.75" customHeight="1">
      <c r="A27" s="235" t="s">
        <v>83</v>
      </c>
      <c r="B27" s="237">
        <v>530</v>
      </c>
    </row>
    <row r="28" spans="1:2" s="233" customFormat="1" ht="21.75" customHeight="1">
      <c r="A28" s="235" t="s">
        <v>84</v>
      </c>
      <c r="B28" s="237">
        <v>19415</v>
      </c>
    </row>
    <row r="29" spans="1:2" s="233" customFormat="1" ht="21.75" customHeight="1">
      <c r="A29" s="235" t="s">
        <v>85</v>
      </c>
      <c r="B29" s="237">
        <v>48628</v>
      </c>
    </row>
    <row r="30" spans="1:2" ht="21.75" customHeight="1">
      <c r="A30" s="238" t="s">
        <v>86</v>
      </c>
      <c r="B30" s="238"/>
    </row>
    <row r="31" spans="1:2" ht="21.75" customHeight="1">
      <c r="A31" s="240" t="s">
        <v>87</v>
      </c>
      <c r="B31" s="235">
        <f>B4+B21</f>
        <v>1627870</v>
      </c>
    </row>
    <row r="32" spans="1:2" ht="18.75" customHeight="1">
      <c r="A32" s="248" t="s">
        <v>88</v>
      </c>
      <c r="B32" s="248"/>
    </row>
    <row r="33" ht="19.5" customHeight="1">
      <c r="A33" s="249" t="s">
        <v>86</v>
      </c>
    </row>
    <row r="34" ht="19.5" customHeight="1"/>
    <row r="35" ht="19.5" customHeight="1"/>
    <row r="36" ht="19.5" customHeight="1"/>
  </sheetData>
  <sheetProtection/>
  <mergeCells count="2">
    <mergeCell ref="A1:B1"/>
    <mergeCell ref="A32:B32"/>
  </mergeCells>
  <conditionalFormatting sqref="A4:B29">
    <cfRule type="expression" priority="2" dxfId="0" stopIfTrue="1">
      <formula>AND(COUNTIF($A$4:$B$29,A4)&gt;1,NOT(ISBLANK(A4)))</formula>
    </cfRule>
  </conditionalFormatting>
  <printOptions horizontalCentered="1"/>
  <pageMargins left="0.59" right="0.59" top="0.7900000000000001" bottom="0.7900000000000001" header="0.39" footer="0.39"/>
  <pageSetup fitToHeight="0" fitToWidth="1" horizontalDpi="600" verticalDpi="600" orientation="portrait" paperSize="9"/>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J7"/>
  <sheetViews>
    <sheetView zoomScale="160" zoomScaleNormal="160" zoomScaleSheetLayoutView="100" workbookViewId="0" topLeftCell="A1">
      <selection activeCell="A8" sqref="A8"/>
    </sheetView>
  </sheetViews>
  <sheetFormatPr defaultColWidth="8.125" defaultRowHeight="14.25"/>
  <cols>
    <col min="1" max="1" width="8.125" style="23" customWidth="1"/>
    <col min="2" max="2" width="8.50390625" style="23" customWidth="1"/>
    <col min="3" max="4" width="8.75390625" style="23" customWidth="1"/>
    <col min="5" max="5" width="9.00390625" style="23" customWidth="1"/>
    <col min="6" max="6" width="8.625" style="23" customWidth="1"/>
    <col min="7" max="7" width="8.125" style="23" customWidth="1"/>
    <col min="8" max="8" width="9.125" style="23" customWidth="1"/>
    <col min="9" max="9" width="9.25390625" style="23" customWidth="1"/>
    <col min="10" max="10" width="9.00390625" style="23" customWidth="1"/>
    <col min="11" max="16384" width="8.125" style="23" customWidth="1"/>
  </cols>
  <sheetData>
    <row r="1" spans="1:10" s="21" customFormat="1" ht="38.25" customHeight="1">
      <c r="A1" s="24" t="s">
        <v>50</v>
      </c>
      <c r="B1" s="24"/>
      <c r="C1" s="24"/>
      <c r="D1" s="24"/>
      <c r="E1" s="24"/>
      <c r="F1" s="24"/>
      <c r="G1" s="24"/>
      <c r="H1" s="24"/>
      <c r="I1" s="24"/>
      <c r="J1" s="24"/>
    </row>
    <row r="2" spans="1:10" s="21" customFormat="1" ht="14.25">
      <c r="A2" s="25"/>
      <c r="B2" s="25"/>
      <c r="C2" s="25"/>
      <c r="D2" s="25"/>
      <c r="E2" s="25"/>
      <c r="F2" s="25"/>
      <c r="G2" s="25"/>
      <c r="H2" s="25"/>
      <c r="I2" s="25"/>
      <c r="J2" s="32" t="s">
        <v>1399</v>
      </c>
    </row>
    <row r="3" spans="1:10" ht="30" customHeight="1">
      <c r="A3" s="26" t="s">
        <v>1690</v>
      </c>
      <c r="B3" s="27" t="s">
        <v>1691</v>
      </c>
      <c r="C3" s="27"/>
      <c r="D3" s="27"/>
      <c r="E3" s="27" t="s">
        <v>1692</v>
      </c>
      <c r="F3" s="27"/>
      <c r="G3" s="27"/>
      <c r="H3" s="28" t="s">
        <v>1693</v>
      </c>
      <c r="I3" s="28"/>
      <c r="J3" s="28"/>
    </row>
    <row r="4" spans="1:10" ht="27">
      <c r="A4" s="29"/>
      <c r="B4" s="27" t="s">
        <v>1283</v>
      </c>
      <c r="C4" s="27" t="s">
        <v>1694</v>
      </c>
      <c r="D4" s="27" t="s">
        <v>1695</v>
      </c>
      <c r="E4" s="27" t="s">
        <v>1283</v>
      </c>
      <c r="F4" s="27" t="s">
        <v>1694</v>
      </c>
      <c r="G4" s="27" t="s">
        <v>1695</v>
      </c>
      <c r="H4" s="27" t="s">
        <v>1696</v>
      </c>
      <c r="I4" s="27" t="s">
        <v>1697</v>
      </c>
      <c r="J4" s="28" t="s">
        <v>1698</v>
      </c>
    </row>
    <row r="5" spans="1:10" ht="30.75" customHeight="1">
      <c r="A5" s="27" t="s">
        <v>1402</v>
      </c>
      <c r="B5" s="30">
        <v>550.25</v>
      </c>
      <c r="C5" s="30">
        <v>322.74</v>
      </c>
      <c r="D5" s="30">
        <v>227.54</v>
      </c>
      <c r="E5" s="30">
        <v>547.21</v>
      </c>
      <c r="F5" s="30">
        <v>319.67</v>
      </c>
      <c r="G5" s="30">
        <v>227.54</v>
      </c>
      <c r="H5" s="30">
        <v>46.98</v>
      </c>
      <c r="I5" s="30">
        <v>18.82</v>
      </c>
      <c r="J5" s="30">
        <v>65.8</v>
      </c>
    </row>
    <row r="6" spans="1:10" ht="30.75" customHeight="1">
      <c r="A6" s="27" t="s">
        <v>1403</v>
      </c>
      <c r="B6" s="30">
        <v>163.304342</v>
      </c>
      <c r="C6" s="30">
        <v>62.495524</v>
      </c>
      <c r="D6" s="30">
        <v>100.808818</v>
      </c>
      <c r="E6" s="30">
        <v>162.433145608578</v>
      </c>
      <c r="F6" s="30">
        <v>62.0943456085778</v>
      </c>
      <c r="G6" s="30">
        <v>100.3388</v>
      </c>
      <c r="H6" s="30">
        <v>16.307667000000002</v>
      </c>
      <c r="I6" s="30">
        <v>5.7629914045285</v>
      </c>
      <c r="J6" s="30">
        <v>35.09</v>
      </c>
    </row>
    <row r="7" spans="1:10" s="22" customFormat="1" ht="90" customHeight="1">
      <c r="A7" s="31" t="s">
        <v>1404</v>
      </c>
      <c r="B7" s="31"/>
      <c r="C7" s="31"/>
      <c r="D7" s="31"/>
      <c r="E7" s="31"/>
      <c r="F7" s="31"/>
      <c r="G7" s="31"/>
      <c r="H7" s="31"/>
      <c r="I7" s="31"/>
      <c r="J7" s="31"/>
    </row>
  </sheetData>
  <sheetProtection/>
  <mergeCells count="6">
    <mergeCell ref="A1:J1"/>
    <mergeCell ref="B3:D3"/>
    <mergeCell ref="E3:G3"/>
    <mergeCell ref="H3:J3"/>
    <mergeCell ref="A7:J7"/>
    <mergeCell ref="A3:A4"/>
  </mergeCells>
  <printOptions horizontalCentered="1"/>
  <pageMargins left="0.35" right="0.35" top="0.98" bottom="0.98" header="0.51" footer="0.51"/>
  <pageSetup fitToHeight="0" fitToWidth="1"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H8"/>
  <sheetViews>
    <sheetView showGridLines="0" showZeros="0" view="pageBreakPreview" zoomScaleSheetLayoutView="100" workbookViewId="0" topLeftCell="A1">
      <selection activeCell="A7" sqref="A7:IV10"/>
    </sheetView>
  </sheetViews>
  <sheetFormatPr defaultColWidth="9.00390625" defaultRowHeight="14.25"/>
  <cols>
    <col min="1" max="1" width="10.625" style="4" customWidth="1"/>
    <col min="2" max="2" width="12.25390625" style="4" customWidth="1"/>
    <col min="3" max="3" width="11.125" style="4" customWidth="1"/>
    <col min="4" max="4" width="16.25390625" style="4" customWidth="1"/>
    <col min="5" max="5" width="15.875" style="4" customWidth="1"/>
    <col min="6" max="6" width="11.75390625" style="4" customWidth="1"/>
    <col min="7" max="16384" width="9.00390625" style="4" customWidth="1"/>
  </cols>
  <sheetData>
    <row r="1" spans="5:6" ht="15.75" customHeight="1">
      <c r="E1" s="5"/>
      <c r="F1" s="6"/>
    </row>
    <row r="2" spans="1:6" ht="48" customHeight="1">
      <c r="A2" s="7" t="s">
        <v>54</v>
      </c>
      <c r="B2" s="7"/>
      <c r="C2" s="7"/>
      <c r="D2" s="7"/>
      <c r="E2" s="7"/>
      <c r="F2" s="7"/>
    </row>
    <row r="3" spans="1:6" ht="22.5" customHeight="1">
      <c r="A3" s="8"/>
      <c r="B3" s="8"/>
      <c r="C3" s="8"/>
      <c r="D3" s="8"/>
      <c r="E3" s="9" t="s">
        <v>57</v>
      </c>
      <c r="F3" s="9"/>
    </row>
    <row r="4" spans="1:6" ht="31.5" customHeight="1">
      <c r="A4" s="10" t="s">
        <v>1699</v>
      </c>
      <c r="B4" s="11"/>
      <c r="C4" s="11"/>
      <c r="D4" s="11"/>
      <c r="E4" s="11"/>
      <c r="F4" s="12"/>
    </row>
    <row r="5" spans="1:6" ht="31.5" customHeight="1">
      <c r="A5" s="13" t="s">
        <v>1283</v>
      </c>
      <c r="B5" s="13" t="s">
        <v>1700</v>
      </c>
      <c r="C5" s="14" t="s">
        <v>1701</v>
      </c>
      <c r="D5" s="14"/>
      <c r="E5" s="14"/>
      <c r="F5" s="13" t="s">
        <v>1702</v>
      </c>
    </row>
    <row r="6" spans="1:6" ht="37.5" customHeight="1">
      <c r="A6" s="15" t="s">
        <v>1283</v>
      </c>
      <c r="B6" s="15" t="s">
        <v>1700</v>
      </c>
      <c r="C6" s="14" t="s">
        <v>1330</v>
      </c>
      <c r="D6" s="14" t="s">
        <v>1703</v>
      </c>
      <c r="E6" s="14" t="s">
        <v>1704</v>
      </c>
      <c r="F6" s="15"/>
    </row>
    <row r="7" spans="1:8" ht="41.25" customHeight="1">
      <c r="A7" s="16">
        <v>12410</v>
      </c>
      <c r="B7" s="16">
        <v>376</v>
      </c>
      <c r="C7" s="16">
        <v>5863.619999999999</v>
      </c>
      <c r="D7" s="16">
        <v>195</v>
      </c>
      <c r="E7" s="16">
        <v>5668.62</v>
      </c>
      <c r="F7" s="16">
        <v>6169.8</v>
      </c>
      <c r="G7" s="17"/>
      <c r="H7" s="17"/>
    </row>
    <row r="8" spans="1:6" ht="70.5" customHeight="1">
      <c r="A8" s="18" t="s">
        <v>1705</v>
      </c>
      <c r="B8" s="19"/>
      <c r="C8" s="19"/>
      <c r="D8" s="19"/>
      <c r="E8" s="19"/>
      <c r="F8" s="20"/>
    </row>
  </sheetData>
  <sheetProtection formatCells="0" formatColumns="0" formatRows="0"/>
  <mergeCells count="9">
    <mergeCell ref="A2:F2"/>
    <mergeCell ref="E3:F3"/>
    <mergeCell ref="A4:F4"/>
    <mergeCell ref="C5:E5"/>
    <mergeCell ref="G7:H7"/>
    <mergeCell ref="A8:F8"/>
    <mergeCell ref="A5:A6"/>
    <mergeCell ref="B5:B6"/>
    <mergeCell ref="F5:F6"/>
  </mergeCells>
  <printOptions horizontalCentered="1"/>
  <pageMargins left="0.75" right="0.9599999999999999" top="0.98" bottom="0.98" header="0.51" footer="0.51"/>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A23"/>
  <sheetViews>
    <sheetView zoomScale="85" zoomScaleNormal="85" zoomScaleSheetLayoutView="100" workbookViewId="0" topLeftCell="A10">
      <selection activeCell="C5" sqref="C5"/>
    </sheetView>
  </sheetViews>
  <sheetFormatPr defaultColWidth="8.75390625" defaultRowHeight="14.25"/>
  <cols>
    <col min="1" max="1" width="182.25390625" style="0" customWidth="1"/>
  </cols>
  <sheetData>
    <row r="1" ht="50.25" customHeight="1">
      <c r="A1" s="1" t="s">
        <v>1706</v>
      </c>
    </row>
    <row r="2" ht="36.75" customHeight="1">
      <c r="A2" s="2" t="s">
        <v>1707</v>
      </c>
    </row>
    <row r="3" ht="36.75" customHeight="1">
      <c r="A3" s="3"/>
    </row>
    <row r="4" ht="36.75" customHeight="1">
      <c r="A4" s="3"/>
    </row>
    <row r="5" ht="36.75" customHeight="1">
      <c r="A5" s="3"/>
    </row>
    <row r="6" ht="36.75" customHeight="1">
      <c r="A6" s="3"/>
    </row>
    <row r="7" ht="36.75" customHeight="1">
      <c r="A7" s="3"/>
    </row>
    <row r="8" ht="36.75" customHeight="1">
      <c r="A8" s="3"/>
    </row>
    <row r="9" ht="36.75" customHeight="1">
      <c r="A9" s="3"/>
    </row>
    <row r="10" ht="36.75" customHeight="1">
      <c r="A10" s="3"/>
    </row>
    <row r="11" ht="36.75" customHeight="1">
      <c r="A11" s="3"/>
    </row>
    <row r="12" ht="36.75" customHeight="1">
      <c r="A12" s="3"/>
    </row>
    <row r="13" ht="36.75" customHeight="1">
      <c r="A13" s="3"/>
    </row>
    <row r="14" ht="36.75" customHeight="1">
      <c r="A14" s="3"/>
    </row>
    <row r="15" ht="36.75" customHeight="1">
      <c r="A15" s="3"/>
    </row>
    <row r="16" ht="36.75" customHeight="1">
      <c r="A16" s="3"/>
    </row>
    <row r="17" ht="36.75" customHeight="1">
      <c r="A17" s="3"/>
    </row>
    <row r="18" ht="51.75" customHeight="1">
      <c r="A18" s="3"/>
    </row>
    <row r="19" ht="36.75" customHeight="1">
      <c r="A19" s="3"/>
    </row>
    <row r="20" ht="36.75" customHeight="1">
      <c r="A20" s="3"/>
    </row>
    <row r="21" ht="36.75" customHeight="1">
      <c r="A21" s="3"/>
    </row>
    <row r="22" ht="36.75" customHeight="1">
      <c r="A22" s="3"/>
    </row>
    <row r="23" ht="36.75" customHeight="1">
      <c r="A23" s="3"/>
    </row>
  </sheetData>
  <sheetProtection/>
  <mergeCells count="1">
    <mergeCell ref="A2:A23"/>
  </mergeCells>
  <printOptions horizontalCentered="1"/>
  <pageMargins left="0.75" right="0.75" top="0.69" bottom="0.5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103"/>
  <sheetViews>
    <sheetView workbookViewId="0" topLeftCell="A1">
      <pane xSplit="1" ySplit="4" topLeftCell="B8" activePane="bottomRight" state="frozen"/>
      <selection pane="bottomRight" activeCell="B3" sqref="A1:D16384"/>
    </sheetView>
  </sheetViews>
  <sheetFormatPr defaultColWidth="9.00390625" defaultRowHeight="14.25"/>
  <cols>
    <col min="1" max="1" width="55.00390625" style="217" customWidth="1"/>
    <col min="2" max="2" width="34.00390625" style="241" customWidth="1"/>
    <col min="3" max="4" width="8.625" style="220" hidden="1" customWidth="1"/>
    <col min="5" max="16384" width="9.00390625" style="220" customWidth="1"/>
  </cols>
  <sheetData>
    <row r="1" spans="1:4" ht="34.5" customHeight="1">
      <c r="A1" s="242" t="s">
        <v>8</v>
      </c>
      <c r="B1" s="242"/>
      <c r="C1" s="242"/>
      <c r="D1" s="242"/>
    </row>
    <row r="2" spans="1:6" ht="18.75" customHeight="1">
      <c r="A2" s="221"/>
      <c r="B2" s="243" t="s">
        <v>57</v>
      </c>
      <c r="C2" s="243"/>
      <c r="D2" s="243"/>
      <c r="E2" s="223"/>
      <c r="F2" s="223"/>
    </row>
    <row r="3" spans="1:4" s="217" customFormat="1" ht="28.5" customHeight="1">
      <c r="A3" s="224" t="s">
        <v>58</v>
      </c>
      <c r="B3" s="225" t="s">
        <v>89</v>
      </c>
      <c r="C3" s="224" t="s">
        <v>90</v>
      </c>
      <c r="D3" s="224" t="s">
        <v>91</v>
      </c>
    </row>
    <row r="4" spans="1:6" ht="22.5" customHeight="1">
      <c r="A4" s="226" t="s">
        <v>92</v>
      </c>
      <c r="B4" s="227">
        <v>500455</v>
      </c>
      <c r="C4" s="244"/>
      <c r="D4" s="245"/>
      <c r="E4" s="223"/>
      <c r="F4" s="223"/>
    </row>
    <row r="5" spans="1:6" ht="22.5" customHeight="1">
      <c r="A5" s="226" t="s">
        <v>93</v>
      </c>
      <c r="B5" s="227">
        <v>0</v>
      </c>
      <c r="C5" s="244"/>
      <c r="D5" s="245"/>
      <c r="E5" s="223"/>
      <c r="F5" s="223"/>
    </row>
    <row r="6" spans="1:6" ht="22.5" customHeight="1">
      <c r="A6" s="226" t="s">
        <v>94</v>
      </c>
      <c r="B6" s="227">
        <v>3599</v>
      </c>
      <c r="C6" s="244"/>
      <c r="D6" s="245"/>
      <c r="E6" s="223"/>
      <c r="F6" s="223"/>
    </row>
    <row r="7" spans="1:6" ht="22.5" customHeight="1">
      <c r="A7" s="226" t="s">
        <v>95</v>
      </c>
      <c r="B7" s="227">
        <v>142421</v>
      </c>
      <c r="C7" s="244"/>
      <c r="D7" s="245"/>
      <c r="E7" s="223"/>
      <c r="F7" s="223"/>
    </row>
    <row r="8" spans="1:6" ht="22.5" customHeight="1">
      <c r="A8" s="226" t="s">
        <v>96</v>
      </c>
      <c r="B8" s="227">
        <v>610624</v>
      </c>
      <c r="C8" s="244"/>
      <c r="D8" s="245"/>
      <c r="E8" s="223"/>
      <c r="F8" s="223"/>
    </row>
    <row r="9" spans="1:6" ht="22.5" customHeight="1">
      <c r="A9" s="226" t="s">
        <v>97</v>
      </c>
      <c r="B9" s="227">
        <v>88491</v>
      </c>
      <c r="C9" s="244"/>
      <c r="D9" s="245"/>
      <c r="E9" s="223"/>
      <c r="F9" s="223"/>
    </row>
    <row r="10" spans="1:6" ht="22.5" customHeight="1">
      <c r="A10" s="226" t="s">
        <v>98</v>
      </c>
      <c r="B10" s="227">
        <v>50958</v>
      </c>
      <c r="C10" s="244"/>
      <c r="D10" s="245"/>
      <c r="E10" s="223"/>
      <c r="F10" s="223"/>
    </row>
    <row r="11" spans="1:6" ht="22.5" customHeight="1">
      <c r="A11" s="226" t="s">
        <v>99</v>
      </c>
      <c r="B11" s="227">
        <v>682993</v>
      </c>
      <c r="C11" s="244"/>
      <c r="D11" s="245"/>
      <c r="E11" s="223"/>
      <c r="F11" s="223"/>
    </row>
    <row r="12" spans="1:6" ht="22.5" customHeight="1">
      <c r="A12" s="226" t="s">
        <v>100</v>
      </c>
      <c r="B12" s="227">
        <v>445998</v>
      </c>
      <c r="C12" s="244"/>
      <c r="D12" s="245"/>
      <c r="E12" s="223"/>
      <c r="F12" s="223"/>
    </row>
    <row r="13" spans="1:6" ht="22.5" customHeight="1">
      <c r="A13" s="226" t="s">
        <v>101</v>
      </c>
      <c r="B13" s="227">
        <v>117455</v>
      </c>
      <c r="C13" s="244"/>
      <c r="D13" s="245"/>
      <c r="E13" s="223"/>
      <c r="F13" s="223"/>
    </row>
    <row r="14" spans="1:6" ht="22.5" customHeight="1">
      <c r="A14" s="226" t="s">
        <v>102</v>
      </c>
      <c r="B14" s="227">
        <v>273163</v>
      </c>
      <c r="C14" s="244"/>
      <c r="D14" s="245"/>
      <c r="E14" s="223"/>
      <c r="F14" s="223"/>
    </row>
    <row r="15" spans="1:6" ht="22.5" customHeight="1">
      <c r="A15" s="226" t="s">
        <v>103</v>
      </c>
      <c r="B15" s="227">
        <v>468583</v>
      </c>
      <c r="C15" s="244"/>
      <c r="D15" s="245"/>
      <c r="E15" s="223"/>
      <c r="F15" s="223"/>
    </row>
    <row r="16" spans="1:6" ht="22.5" customHeight="1">
      <c r="A16" s="226" t="s">
        <v>104</v>
      </c>
      <c r="B16" s="227">
        <v>140413</v>
      </c>
      <c r="C16" s="244"/>
      <c r="D16" s="245"/>
      <c r="E16" s="223"/>
      <c r="F16" s="223"/>
    </row>
    <row r="17" spans="1:6" ht="22.5" customHeight="1">
      <c r="A17" s="226" t="s">
        <v>105</v>
      </c>
      <c r="B17" s="227">
        <v>70516</v>
      </c>
      <c r="C17" s="244"/>
      <c r="D17" s="245"/>
      <c r="E17" s="223"/>
      <c r="F17" s="223"/>
    </row>
    <row r="18" spans="1:6" ht="22.5" customHeight="1">
      <c r="A18" s="226" t="s">
        <v>106</v>
      </c>
      <c r="B18" s="227">
        <v>11737</v>
      </c>
      <c r="C18" s="244"/>
      <c r="D18" s="245"/>
      <c r="E18" s="223"/>
      <c r="F18" s="223"/>
    </row>
    <row r="19" spans="1:6" ht="22.5" customHeight="1">
      <c r="A19" s="226" t="s">
        <v>107</v>
      </c>
      <c r="B19" s="227">
        <v>921</v>
      </c>
      <c r="C19" s="244"/>
      <c r="D19" s="245"/>
      <c r="E19" s="223"/>
      <c r="F19" s="223"/>
    </row>
    <row r="20" spans="1:6" ht="22.5" customHeight="1">
      <c r="A20" s="226" t="s">
        <v>108</v>
      </c>
      <c r="B20" s="227">
        <v>30</v>
      </c>
      <c r="C20" s="244"/>
      <c r="D20" s="245"/>
      <c r="E20" s="223"/>
      <c r="F20" s="223"/>
    </row>
    <row r="21" spans="1:6" ht="22.5" customHeight="1">
      <c r="A21" s="226" t="s">
        <v>109</v>
      </c>
      <c r="B21" s="227">
        <v>69129</v>
      </c>
      <c r="C21" s="244"/>
      <c r="D21" s="245"/>
      <c r="E21" s="223"/>
      <c r="F21" s="223"/>
    </row>
    <row r="22" spans="1:6" ht="22.5" customHeight="1">
      <c r="A22" s="228" t="s">
        <v>110</v>
      </c>
      <c r="B22" s="227">
        <v>146935.78</v>
      </c>
      <c r="C22" s="244"/>
      <c r="D22" s="245"/>
      <c r="E22" s="223"/>
      <c r="F22" s="223"/>
    </row>
    <row r="23" spans="1:6" ht="22.5" customHeight="1">
      <c r="A23" s="228" t="s">
        <v>111</v>
      </c>
      <c r="B23" s="227">
        <v>7809</v>
      </c>
      <c r="C23" s="244"/>
      <c r="D23" s="245"/>
      <c r="E23" s="223"/>
      <c r="F23" s="223"/>
    </row>
    <row r="24" spans="1:6" ht="22.5" customHeight="1">
      <c r="A24" s="226" t="s">
        <v>112</v>
      </c>
      <c r="B24" s="227">
        <v>19251</v>
      </c>
      <c r="C24" s="244"/>
      <c r="D24" s="245"/>
      <c r="E24" s="223"/>
      <c r="F24" s="223"/>
    </row>
    <row r="25" spans="1:6" ht="22.5" customHeight="1">
      <c r="A25" s="226" t="s">
        <v>113</v>
      </c>
      <c r="B25" s="227">
        <v>41550</v>
      </c>
      <c r="C25" s="244"/>
      <c r="D25" s="245"/>
      <c r="E25" s="223"/>
      <c r="F25" s="223"/>
    </row>
    <row r="26" spans="1:6" ht="22.5" customHeight="1">
      <c r="A26" s="226" t="s">
        <v>114</v>
      </c>
      <c r="B26" s="227">
        <v>139432</v>
      </c>
      <c r="C26" s="244"/>
      <c r="D26" s="245"/>
      <c r="E26" s="223"/>
      <c r="F26" s="223"/>
    </row>
    <row r="27" spans="1:6" ht="22.5" customHeight="1">
      <c r="A27" s="226" t="s">
        <v>115</v>
      </c>
      <c r="B27" s="227"/>
      <c r="C27" s="244"/>
      <c r="D27" s="245"/>
      <c r="E27" s="223"/>
      <c r="F27" s="223"/>
    </row>
    <row r="28" spans="1:6" ht="22.5" customHeight="1">
      <c r="A28" s="226" t="s">
        <v>116</v>
      </c>
      <c r="B28" s="227">
        <v>89346</v>
      </c>
      <c r="C28" s="244"/>
      <c r="D28" s="245"/>
      <c r="E28" s="223"/>
      <c r="F28" s="223"/>
    </row>
    <row r="29" spans="1:6" s="218" customFormat="1" ht="22.5" customHeight="1">
      <c r="A29" s="224" t="s">
        <v>117</v>
      </c>
      <c r="B29" s="229">
        <f>SUM(B4:B28)</f>
        <v>4121809.78</v>
      </c>
      <c r="C29" s="246">
        <v>0</v>
      </c>
      <c r="D29" s="246">
        <v>0</v>
      </c>
      <c r="E29" s="230"/>
      <c r="F29" s="230"/>
    </row>
    <row r="30" spans="2:6" ht="15.75">
      <c r="B30" s="247"/>
      <c r="C30" s="223"/>
      <c r="D30" s="223"/>
      <c r="E30" s="223"/>
      <c r="F30" s="223"/>
    </row>
    <row r="31" spans="1:6" ht="15.75">
      <c r="A31" s="232"/>
      <c r="B31" s="247"/>
      <c r="C31" s="223"/>
      <c r="D31" s="223"/>
      <c r="E31" s="223"/>
      <c r="F31" s="223"/>
    </row>
    <row r="32" spans="2:6" ht="15.75">
      <c r="B32" s="247"/>
      <c r="C32" s="223"/>
      <c r="D32" s="223"/>
      <c r="E32" s="223"/>
      <c r="F32" s="223"/>
    </row>
    <row r="33" spans="2:6" ht="15.75">
      <c r="B33" s="247"/>
      <c r="C33" s="223"/>
      <c r="D33" s="223"/>
      <c r="E33" s="223"/>
      <c r="F33" s="223"/>
    </row>
    <row r="34" spans="2:6" ht="15.75">
      <c r="B34" s="247"/>
      <c r="C34" s="223"/>
      <c r="D34" s="223"/>
      <c r="E34" s="223"/>
      <c r="F34" s="223"/>
    </row>
    <row r="35" spans="2:6" ht="15.75">
      <c r="B35" s="247"/>
      <c r="C35" s="223"/>
      <c r="D35" s="223"/>
      <c r="E35" s="223"/>
      <c r="F35" s="223"/>
    </row>
    <row r="36" spans="2:6" ht="15.75">
      <c r="B36" s="247"/>
      <c r="C36" s="223"/>
      <c r="D36" s="223"/>
      <c r="E36" s="223"/>
      <c r="F36" s="223"/>
    </row>
    <row r="37" spans="2:6" ht="15.75">
      <c r="B37" s="247"/>
      <c r="C37" s="223"/>
      <c r="D37" s="223"/>
      <c r="E37" s="223"/>
      <c r="F37" s="223"/>
    </row>
    <row r="38" spans="2:6" ht="15.75">
      <c r="B38" s="247"/>
      <c r="C38" s="223"/>
      <c r="D38" s="223"/>
      <c r="E38" s="223"/>
      <c r="F38" s="223"/>
    </row>
    <row r="39" spans="2:6" ht="15.75">
      <c r="B39" s="247"/>
      <c r="C39" s="223"/>
      <c r="D39" s="223"/>
      <c r="E39" s="223"/>
      <c r="F39" s="223"/>
    </row>
    <row r="40" spans="2:6" ht="15.75">
      <c r="B40" s="247"/>
      <c r="C40" s="223"/>
      <c r="D40" s="223"/>
      <c r="E40" s="223"/>
      <c r="F40" s="223"/>
    </row>
    <row r="41" spans="2:6" ht="15.75">
      <c r="B41" s="247"/>
      <c r="C41" s="223"/>
      <c r="D41" s="223"/>
      <c r="E41" s="223"/>
      <c r="F41" s="223"/>
    </row>
    <row r="42" spans="2:6" ht="15.75">
      <c r="B42" s="247"/>
      <c r="C42" s="223"/>
      <c r="D42" s="223"/>
      <c r="E42" s="223"/>
      <c r="F42" s="223"/>
    </row>
    <row r="43" spans="2:6" ht="15.75">
      <c r="B43" s="247"/>
      <c r="C43" s="223"/>
      <c r="D43" s="223"/>
      <c r="E43" s="223"/>
      <c r="F43" s="223"/>
    </row>
    <row r="44" spans="2:6" ht="15.75">
      <c r="B44" s="247"/>
      <c r="C44" s="223"/>
      <c r="D44" s="223"/>
      <c r="E44" s="223"/>
      <c r="F44" s="223"/>
    </row>
    <row r="45" spans="2:6" ht="15.75">
      <c r="B45" s="247"/>
      <c r="C45" s="223"/>
      <c r="D45" s="223"/>
      <c r="E45" s="223"/>
      <c r="F45" s="223"/>
    </row>
    <row r="46" spans="2:6" ht="15.75">
      <c r="B46" s="247"/>
      <c r="C46" s="223"/>
      <c r="D46" s="223"/>
      <c r="E46" s="223"/>
      <c r="F46" s="223"/>
    </row>
    <row r="47" spans="2:6" ht="15.75">
      <c r="B47" s="247"/>
      <c r="C47" s="223"/>
      <c r="D47" s="223"/>
      <c r="E47" s="223"/>
      <c r="F47" s="223"/>
    </row>
    <row r="48" spans="2:6" ht="15.75">
      <c r="B48" s="247"/>
      <c r="C48" s="223"/>
      <c r="D48" s="223"/>
      <c r="E48" s="223"/>
      <c r="F48" s="223"/>
    </row>
    <row r="49" spans="2:6" ht="15.75">
      <c r="B49" s="247"/>
      <c r="C49" s="223"/>
      <c r="D49" s="223"/>
      <c r="E49" s="223"/>
      <c r="F49" s="223"/>
    </row>
    <row r="50" spans="2:6" ht="15.75">
      <c r="B50" s="247"/>
      <c r="C50" s="223"/>
      <c r="D50" s="223"/>
      <c r="E50" s="223"/>
      <c r="F50" s="223"/>
    </row>
    <row r="51" spans="2:6" ht="15.75">
      <c r="B51" s="247"/>
      <c r="C51" s="223"/>
      <c r="D51" s="223"/>
      <c r="E51" s="223"/>
      <c r="F51" s="223"/>
    </row>
    <row r="52" spans="2:6" ht="15.75">
      <c r="B52" s="247"/>
      <c r="C52" s="223"/>
      <c r="D52" s="223"/>
      <c r="E52" s="223"/>
      <c r="F52" s="223"/>
    </row>
    <row r="53" spans="2:6" ht="15.75">
      <c r="B53" s="247"/>
      <c r="C53" s="223"/>
      <c r="D53" s="223"/>
      <c r="E53" s="223"/>
      <c r="F53" s="223"/>
    </row>
    <row r="54" spans="2:6" ht="15.75">
      <c r="B54" s="247"/>
      <c r="C54" s="223"/>
      <c r="D54" s="223"/>
      <c r="E54" s="223"/>
      <c r="F54" s="223"/>
    </row>
    <row r="55" spans="2:6" ht="15.75">
      <c r="B55" s="247"/>
      <c r="C55" s="223"/>
      <c r="D55" s="223"/>
      <c r="E55" s="223"/>
      <c r="F55" s="223"/>
    </row>
    <row r="56" spans="2:6" ht="15.75">
      <c r="B56" s="247"/>
      <c r="C56" s="223"/>
      <c r="D56" s="223"/>
      <c r="E56" s="223"/>
      <c r="F56" s="223"/>
    </row>
    <row r="57" spans="2:6" ht="15.75">
      <c r="B57" s="247"/>
      <c r="C57" s="223"/>
      <c r="D57" s="223"/>
      <c r="E57" s="223"/>
      <c r="F57" s="223"/>
    </row>
    <row r="58" spans="2:6" ht="15.75">
      <c r="B58" s="247"/>
      <c r="C58" s="223"/>
      <c r="D58" s="223"/>
      <c r="E58" s="223"/>
      <c r="F58" s="223"/>
    </row>
    <row r="59" spans="2:6" ht="15.75">
      <c r="B59" s="247"/>
      <c r="C59" s="223"/>
      <c r="D59" s="223"/>
      <c r="E59" s="223"/>
      <c r="F59" s="223"/>
    </row>
    <row r="60" spans="2:6" ht="15.75">
      <c r="B60" s="247"/>
      <c r="C60" s="223"/>
      <c r="D60" s="223"/>
      <c r="E60" s="223"/>
      <c r="F60" s="223"/>
    </row>
    <row r="61" spans="2:6" ht="15.75">
      <c r="B61" s="247"/>
      <c r="C61" s="223"/>
      <c r="D61" s="223"/>
      <c r="E61" s="223"/>
      <c r="F61" s="223"/>
    </row>
    <row r="62" spans="2:6" ht="15.75">
      <c r="B62" s="247"/>
      <c r="C62" s="223"/>
      <c r="D62" s="223"/>
      <c r="E62" s="223"/>
      <c r="F62" s="223"/>
    </row>
    <row r="63" spans="2:6" ht="15.75">
      <c r="B63" s="247"/>
      <c r="C63" s="223"/>
      <c r="D63" s="223"/>
      <c r="E63" s="223"/>
      <c r="F63" s="223"/>
    </row>
    <row r="64" spans="2:6" ht="15.75">
      <c r="B64" s="247"/>
      <c r="C64" s="223"/>
      <c r="D64" s="223"/>
      <c r="E64" s="223"/>
      <c r="F64" s="223"/>
    </row>
    <row r="65" spans="2:6" ht="15.75">
      <c r="B65" s="247"/>
      <c r="C65" s="223"/>
      <c r="D65" s="223"/>
      <c r="E65" s="223"/>
      <c r="F65" s="223"/>
    </row>
    <row r="66" spans="2:6" ht="15.75">
      <c r="B66" s="247"/>
      <c r="C66" s="223"/>
      <c r="D66" s="223"/>
      <c r="E66" s="223"/>
      <c r="F66" s="223"/>
    </row>
    <row r="67" spans="2:6" ht="15.75">
      <c r="B67" s="247"/>
      <c r="C67" s="223"/>
      <c r="D67" s="223"/>
      <c r="E67" s="223"/>
      <c r="F67" s="223"/>
    </row>
    <row r="68" spans="2:6" ht="15.75">
      <c r="B68" s="247"/>
      <c r="C68" s="223"/>
      <c r="D68" s="223"/>
      <c r="E68" s="223"/>
      <c r="F68" s="223"/>
    </row>
    <row r="69" spans="2:6" ht="15.75">
      <c r="B69" s="247"/>
      <c r="C69" s="223"/>
      <c r="D69" s="223"/>
      <c r="E69" s="223"/>
      <c r="F69" s="223"/>
    </row>
    <row r="70" spans="2:6" ht="15.75">
      <c r="B70" s="247"/>
      <c r="C70" s="223"/>
      <c r="D70" s="223"/>
      <c r="E70" s="223"/>
      <c r="F70" s="223"/>
    </row>
    <row r="71" spans="2:6" ht="15.75">
      <c r="B71" s="247"/>
      <c r="C71" s="223"/>
      <c r="D71" s="223"/>
      <c r="E71" s="223"/>
      <c r="F71" s="223"/>
    </row>
    <row r="72" spans="2:6" ht="15.75">
      <c r="B72" s="247"/>
      <c r="C72" s="223"/>
      <c r="D72" s="223"/>
      <c r="E72" s="223"/>
      <c r="F72" s="223"/>
    </row>
    <row r="73" spans="2:6" ht="15.75">
      <c r="B73" s="247"/>
      <c r="C73" s="223"/>
      <c r="D73" s="223"/>
      <c r="E73" s="223"/>
      <c r="F73" s="223"/>
    </row>
    <row r="74" spans="2:6" ht="15.75">
      <c r="B74" s="247"/>
      <c r="C74" s="223"/>
      <c r="D74" s="223"/>
      <c r="E74" s="223"/>
      <c r="F74" s="223"/>
    </row>
    <row r="75" spans="2:6" ht="15.75">
      <c r="B75" s="247"/>
      <c r="C75" s="223"/>
      <c r="D75" s="223"/>
      <c r="E75" s="223"/>
      <c r="F75" s="223"/>
    </row>
    <row r="76" spans="2:6" ht="15.75">
      <c r="B76" s="247"/>
      <c r="C76" s="223"/>
      <c r="D76" s="223"/>
      <c r="E76" s="223"/>
      <c r="F76" s="223"/>
    </row>
    <row r="77" spans="2:6" ht="15.75">
      <c r="B77" s="247"/>
      <c r="C77" s="223"/>
      <c r="D77" s="223"/>
      <c r="E77" s="223"/>
      <c r="F77" s="223"/>
    </row>
    <row r="78" spans="2:6" ht="15.75">
      <c r="B78" s="247"/>
      <c r="C78" s="223"/>
      <c r="D78" s="223"/>
      <c r="E78" s="223"/>
      <c r="F78" s="223"/>
    </row>
    <row r="79" spans="2:6" ht="15.75">
      <c r="B79" s="247"/>
      <c r="C79" s="223"/>
      <c r="D79" s="223"/>
      <c r="E79" s="223"/>
      <c r="F79" s="223"/>
    </row>
    <row r="80" spans="2:6" ht="15.75">
      <c r="B80" s="247"/>
      <c r="C80" s="223"/>
      <c r="D80" s="223"/>
      <c r="E80" s="223"/>
      <c r="F80" s="223"/>
    </row>
    <row r="81" spans="2:6" ht="15.75">
      <c r="B81" s="247"/>
      <c r="C81" s="223"/>
      <c r="D81" s="223"/>
      <c r="E81" s="223"/>
      <c r="F81" s="223"/>
    </row>
    <row r="82" spans="2:6" ht="15.75">
      <c r="B82" s="247"/>
      <c r="C82" s="223"/>
      <c r="D82" s="223"/>
      <c r="E82" s="223"/>
      <c r="F82" s="223"/>
    </row>
    <row r="83" spans="2:6" ht="15.75">
      <c r="B83" s="247"/>
      <c r="C83" s="223"/>
      <c r="D83" s="223"/>
      <c r="E83" s="223"/>
      <c r="F83" s="223"/>
    </row>
    <row r="84" spans="2:6" ht="15.75">
      <c r="B84" s="247"/>
      <c r="C84" s="223"/>
      <c r="D84" s="223"/>
      <c r="E84" s="223"/>
      <c r="F84" s="223"/>
    </row>
    <row r="85" spans="2:6" ht="15.75">
      <c r="B85" s="247"/>
      <c r="C85" s="223"/>
      <c r="D85" s="223"/>
      <c r="E85" s="223"/>
      <c r="F85" s="223"/>
    </row>
    <row r="86" spans="2:6" ht="15.75">
      <c r="B86" s="247"/>
      <c r="C86" s="223"/>
      <c r="D86" s="223"/>
      <c r="E86" s="223"/>
      <c r="F86" s="223"/>
    </row>
    <row r="87" spans="2:6" ht="15.75">
      <c r="B87" s="247"/>
      <c r="C87" s="223"/>
      <c r="D87" s="223"/>
      <c r="E87" s="223"/>
      <c r="F87" s="223"/>
    </row>
    <row r="88" spans="2:6" ht="15.75">
      <c r="B88" s="247"/>
      <c r="C88" s="223"/>
      <c r="D88" s="223"/>
      <c r="E88" s="223"/>
      <c r="F88" s="223"/>
    </row>
    <row r="89" spans="2:6" ht="15.75">
      <c r="B89" s="247"/>
      <c r="C89" s="223"/>
      <c r="D89" s="223"/>
      <c r="E89" s="223"/>
      <c r="F89" s="223"/>
    </row>
    <row r="90" spans="2:6" ht="15.75">
      <c r="B90" s="247"/>
      <c r="C90" s="223"/>
      <c r="D90" s="223"/>
      <c r="E90" s="223"/>
      <c r="F90" s="223"/>
    </row>
    <row r="91" spans="2:6" ht="15.75">
      <c r="B91" s="247"/>
      <c r="C91" s="223"/>
      <c r="D91" s="223"/>
      <c r="E91" s="223"/>
      <c r="F91" s="223"/>
    </row>
    <row r="92" spans="2:6" ht="15.75">
      <c r="B92" s="247"/>
      <c r="C92" s="223"/>
      <c r="D92" s="223"/>
      <c r="E92" s="223"/>
      <c r="F92" s="223"/>
    </row>
    <row r="93" spans="2:6" ht="15.75">
      <c r="B93" s="247"/>
      <c r="C93" s="223"/>
      <c r="D93" s="223"/>
      <c r="E93" s="223"/>
      <c r="F93" s="223"/>
    </row>
    <row r="94" spans="2:6" ht="15.75">
      <c r="B94" s="247"/>
      <c r="C94" s="223"/>
      <c r="D94" s="223"/>
      <c r="E94" s="223"/>
      <c r="F94" s="223"/>
    </row>
    <row r="95" spans="2:6" ht="15.75">
      <c r="B95" s="247"/>
      <c r="C95" s="223"/>
      <c r="D95" s="223"/>
      <c r="E95" s="223"/>
      <c r="F95" s="223"/>
    </row>
    <row r="96" spans="2:6" ht="15.75">
      <c r="B96" s="247"/>
      <c r="C96" s="223"/>
      <c r="D96" s="223"/>
      <c r="E96" s="223"/>
      <c r="F96" s="223"/>
    </row>
    <row r="97" spans="2:6" ht="15.75">
      <c r="B97" s="247"/>
      <c r="C97" s="223"/>
      <c r="D97" s="223"/>
      <c r="E97" s="223"/>
      <c r="F97" s="223"/>
    </row>
    <row r="98" spans="2:6" ht="15.75">
      <c r="B98" s="247"/>
      <c r="C98" s="223"/>
      <c r="D98" s="223"/>
      <c r="E98" s="223"/>
      <c r="F98" s="223"/>
    </row>
    <row r="99" spans="2:6" ht="15.75">
      <c r="B99" s="247"/>
      <c r="C99" s="223"/>
      <c r="D99" s="223"/>
      <c r="E99" s="223"/>
      <c r="F99" s="223"/>
    </row>
    <row r="100" spans="2:6" ht="15.75">
      <c r="B100" s="247"/>
      <c r="C100" s="223"/>
      <c r="D100" s="223"/>
      <c r="E100" s="223"/>
      <c r="F100" s="223"/>
    </row>
    <row r="101" spans="2:6" ht="15.75">
      <c r="B101" s="247"/>
      <c r="C101" s="223"/>
      <c r="D101" s="223"/>
      <c r="E101" s="223"/>
      <c r="F101" s="223"/>
    </row>
    <row r="102" spans="2:6" ht="15.75">
      <c r="B102" s="247"/>
      <c r="C102" s="223"/>
      <c r="D102" s="223"/>
      <c r="E102" s="223"/>
      <c r="F102" s="223"/>
    </row>
    <row r="103" spans="2:6" ht="15.75">
      <c r="B103" s="247"/>
      <c r="C103" s="223"/>
      <c r="D103" s="223"/>
      <c r="E103" s="223"/>
      <c r="F103" s="223"/>
    </row>
  </sheetData>
  <sheetProtection/>
  <mergeCells count="2">
    <mergeCell ref="A1:D1"/>
    <mergeCell ref="B2:D2"/>
  </mergeCells>
  <printOptions horizontalCentered="1"/>
  <pageMargins left="0.59" right="0.59" top="0.7900000000000001" bottom="0.7900000000000001" header="0.39" footer="0.39"/>
  <pageSetup fitToHeight="0" fitToWidth="1" horizontalDpi="600" verticalDpi="600" orientation="portrait" paperSize="9" scale="94"/>
</worksheet>
</file>

<file path=xl/worksheets/sheet4.xml><?xml version="1.0" encoding="utf-8"?>
<worksheet xmlns="http://schemas.openxmlformats.org/spreadsheetml/2006/main" xmlns:r="http://schemas.openxmlformats.org/officeDocument/2006/relationships">
  <sheetPr>
    <pageSetUpPr fitToPage="1"/>
  </sheetPr>
  <dimension ref="A1:B33"/>
  <sheetViews>
    <sheetView showGridLines="0" showZeros="0" workbookViewId="0" topLeftCell="A1">
      <pane ySplit="4" topLeftCell="A23" activePane="bottomLeft" state="frozen"/>
      <selection pane="bottomLeft" activeCell="A26" sqref="A26"/>
    </sheetView>
  </sheetViews>
  <sheetFormatPr defaultColWidth="9.00390625" defaultRowHeight="14.25"/>
  <cols>
    <col min="1" max="1" width="56.75390625" style="111" customWidth="1"/>
    <col min="2" max="2" width="30.625" style="111" customWidth="1"/>
    <col min="3" max="16384" width="9.00390625" style="111" customWidth="1"/>
  </cols>
  <sheetData>
    <row r="1" ht="18" customHeight="1">
      <c r="A1" s="123"/>
    </row>
    <row r="2" spans="1:2" s="123" customFormat="1" ht="25.5">
      <c r="A2" s="110" t="s">
        <v>10</v>
      </c>
      <c r="B2" s="110"/>
    </row>
    <row r="3" spans="1:2" ht="24.75" customHeight="1">
      <c r="A3" s="123"/>
      <c r="B3" s="112" t="s">
        <v>57</v>
      </c>
    </row>
    <row r="4" spans="1:2" ht="31.5" customHeight="1">
      <c r="A4" s="234" t="s">
        <v>58</v>
      </c>
      <c r="B4" s="234" t="s">
        <v>59</v>
      </c>
    </row>
    <row r="5" spans="1:2" ht="19.5" customHeight="1">
      <c r="A5" s="235" t="s">
        <v>60</v>
      </c>
      <c r="B5" s="236">
        <f>SUM(B6:B21)</f>
        <v>338149</v>
      </c>
    </row>
    <row r="6" spans="1:2" ht="19.5" customHeight="1">
      <c r="A6" s="235" t="s">
        <v>61</v>
      </c>
      <c r="B6" s="237">
        <v>109372</v>
      </c>
    </row>
    <row r="7" spans="1:2" ht="19.5" customHeight="1">
      <c r="A7" s="235" t="s">
        <v>62</v>
      </c>
      <c r="B7" s="237">
        <v>17662</v>
      </c>
    </row>
    <row r="8" spans="1:2" ht="19.5" customHeight="1">
      <c r="A8" s="235" t="s">
        <v>63</v>
      </c>
      <c r="B8" s="237">
        <v>0</v>
      </c>
    </row>
    <row r="9" spans="1:2" ht="19.5" customHeight="1">
      <c r="A9" s="235" t="s">
        <v>64</v>
      </c>
      <c r="B9" s="237">
        <v>3905</v>
      </c>
    </row>
    <row r="10" spans="1:2" ht="19.5" customHeight="1">
      <c r="A10" s="235" t="s">
        <v>65</v>
      </c>
      <c r="B10" s="237">
        <v>8</v>
      </c>
    </row>
    <row r="11" spans="1:2" ht="19.5" customHeight="1">
      <c r="A11" s="235" t="s">
        <v>66</v>
      </c>
      <c r="B11" s="237">
        <v>79048</v>
      </c>
    </row>
    <row r="12" spans="1:2" ht="19.5" customHeight="1">
      <c r="A12" s="235" t="s">
        <v>67</v>
      </c>
      <c r="B12" s="237">
        <v>7948</v>
      </c>
    </row>
    <row r="13" spans="1:2" ht="19.5" customHeight="1">
      <c r="A13" s="235" t="s">
        <v>68</v>
      </c>
      <c r="B13" s="237">
        <v>4773</v>
      </c>
    </row>
    <row r="14" spans="1:2" ht="19.5" customHeight="1">
      <c r="A14" s="235" t="s">
        <v>69</v>
      </c>
      <c r="B14" s="237">
        <v>9259</v>
      </c>
    </row>
    <row r="15" spans="1:2" ht="19.5" customHeight="1">
      <c r="A15" s="235" t="s">
        <v>70</v>
      </c>
      <c r="B15" s="237">
        <v>15612</v>
      </c>
    </row>
    <row r="16" spans="1:2" ht="19.5" customHeight="1">
      <c r="A16" s="235" t="s">
        <v>71</v>
      </c>
      <c r="B16" s="237">
        <v>2800</v>
      </c>
    </row>
    <row r="17" spans="1:2" ht="19.5" customHeight="1">
      <c r="A17" s="235" t="s">
        <v>72</v>
      </c>
      <c r="B17" s="237">
        <v>0</v>
      </c>
    </row>
    <row r="18" spans="1:2" ht="19.5" customHeight="1">
      <c r="A18" s="235" t="s">
        <v>73</v>
      </c>
      <c r="B18" s="237">
        <v>85573</v>
      </c>
    </row>
    <row r="19" spans="1:2" ht="19.5" customHeight="1">
      <c r="A19" s="235" t="s">
        <v>74</v>
      </c>
      <c r="B19" s="237">
        <v>0</v>
      </c>
    </row>
    <row r="20" spans="1:2" ht="19.5" customHeight="1">
      <c r="A20" s="235" t="s">
        <v>75</v>
      </c>
      <c r="B20" s="237">
        <v>1991</v>
      </c>
    </row>
    <row r="21" spans="1:2" ht="19.5" customHeight="1">
      <c r="A21" s="235" t="s">
        <v>76</v>
      </c>
      <c r="B21" s="237">
        <v>198</v>
      </c>
    </row>
    <row r="22" spans="1:2" ht="19.5" customHeight="1">
      <c r="A22" s="235" t="s">
        <v>77</v>
      </c>
      <c r="B22" s="236">
        <f>SUM(B23:B30)</f>
        <v>263851</v>
      </c>
    </row>
    <row r="23" spans="1:2" ht="19.5" customHeight="1">
      <c r="A23" s="235" t="s">
        <v>78</v>
      </c>
      <c r="B23" s="237">
        <v>72577</v>
      </c>
    </row>
    <row r="24" spans="1:2" ht="19.5" customHeight="1">
      <c r="A24" s="235" t="s">
        <v>79</v>
      </c>
      <c r="B24" s="237">
        <v>24401</v>
      </c>
    </row>
    <row r="25" spans="1:2" ht="19.5" customHeight="1">
      <c r="A25" s="235" t="s">
        <v>80</v>
      </c>
      <c r="B25" s="237">
        <v>36335</v>
      </c>
    </row>
    <row r="26" spans="1:2" ht="19.5" customHeight="1">
      <c r="A26" s="235" t="s">
        <v>81</v>
      </c>
      <c r="B26" s="237">
        <v>2799</v>
      </c>
    </row>
    <row r="27" spans="1:2" ht="19.5" customHeight="1">
      <c r="A27" s="235" t="s">
        <v>82</v>
      </c>
      <c r="B27" s="237">
        <v>85473</v>
      </c>
    </row>
    <row r="28" spans="1:2" ht="19.5" customHeight="1">
      <c r="A28" s="235" t="s">
        <v>83</v>
      </c>
      <c r="B28" s="237">
        <v>0</v>
      </c>
    </row>
    <row r="29" spans="1:2" s="233" customFormat="1" ht="19.5" customHeight="1">
      <c r="A29" s="235" t="s">
        <v>84</v>
      </c>
      <c r="B29" s="237">
        <v>17805</v>
      </c>
    </row>
    <row r="30" spans="1:2" s="233" customFormat="1" ht="19.5" customHeight="1">
      <c r="A30" s="235" t="s">
        <v>85</v>
      </c>
      <c r="B30" s="237">
        <v>24461</v>
      </c>
    </row>
    <row r="31" spans="1:2" s="233" customFormat="1" ht="19.5" customHeight="1">
      <c r="A31" s="238" t="s">
        <v>86</v>
      </c>
      <c r="B31" s="239"/>
    </row>
    <row r="32" spans="1:2" ht="19.5" customHeight="1">
      <c r="A32" s="238" t="s">
        <v>86</v>
      </c>
      <c r="B32" s="238"/>
    </row>
    <row r="33" spans="1:2" ht="18.75" customHeight="1">
      <c r="A33" s="240" t="s">
        <v>87</v>
      </c>
      <c r="B33" s="236">
        <f>B5+B22</f>
        <v>602000</v>
      </c>
    </row>
    <row r="34" ht="19.5" customHeight="1"/>
    <row r="35" ht="19.5" customHeight="1"/>
    <row r="36" ht="19.5" customHeight="1"/>
    <row r="37" ht="19.5" customHeight="1"/>
  </sheetData>
  <sheetProtection/>
  <mergeCells count="1">
    <mergeCell ref="A2:B2"/>
  </mergeCells>
  <conditionalFormatting sqref="A5:B30">
    <cfRule type="expression" priority="1" dxfId="0" stopIfTrue="1">
      <formula>AND(COUNTIF($A$5:$B$30,A5)&gt;1,NOT(ISBLANK(A5)))</formula>
    </cfRule>
  </conditionalFormatting>
  <printOptions horizontalCentered="1"/>
  <pageMargins left="0.59" right="0.59" top="0.7900000000000001" bottom="0.7900000000000001" header="0.39" footer="0.39"/>
  <pageSetup fitToHeight="0" fitToWidth="1" horizontalDpi="600" verticalDpi="600" orientation="portrait" paperSize="9" scale="96"/>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103"/>
  <sheetViews>
    <sheetView view="pageBreakPreview" zoomScaleSheetLayoutView="100" workbookViewId="0" topLeftCell="A1">
      <pane xSplit="1" ySplit="4" topLeftCell="B8" activePane="bottomRight" state="frozen"/>
      <selection pane="bottomRight" activeCell="B2" sqref="A1:B16384"/>
    </sheetView>
  </sheetViews>
  <sheetFormatPr defaultColWidth="9.00390625" defaultRowHeight="14.25"/>
  <cols>
    <col min="1" max="1" width="52.50390625" style="217" customWidth="1"/>
    <col min="2" max="2" width="29.50390625" style="219" customWidth="1"/>
    <col min="3" max="16384" width="9.00390625" style="220" customWidth="1"/>
  </cols>
  <sheetData>
    <row r="1" spans="1:2" ht="34.5" customHeight="1">
      <c r="A1" s="110" t="s">
        <v>12</v>
      </c>
      <c r="B1" s="110"/>
    </row>
    <row r="2" spans="1:5" ht="18.75" customHeight="1">
      <c r="A2" s="221"/>
      <c r="B2" s="222" t="s">
        <v>57</v>
      </c>
      <c r="C2" s="223"/>
      <c r="D2" s="223"/>
      <c r="E2" s="223"/>
    </row>
    <row r="3" spans="1:2" s="217" customFormat="1" ht="28.5" customHeight="1">
      <c r="A3" s="224" t="s">
        <v>58</v>
      </c>
      <c r="B3" s="225" t="s">
        <v>89</v>
      </c>
    </row>
    <row r="4" spans="1:5" ht="21.75" customHeight="1">
      <c r="A4" s="226" t="s">
        <v>92</v>
      </c>
      <c r="B4" s="227">
        <v>70483</v>
      </c>
      <c r="C4" s="223"/>
      <c r="D4" s="223"/>
      <c r="E4" s="223"/>
    </row>
    <row r="5" spans="1:5" ht="21.75" customHeight="1">
      <c r="A5" s="226" t="s">
        <v>93</v>
      </c>
      <c r="B5" s="227"/>
      <c r="C5" s="223"/>
      <c r="D5" s="223"/>
      <c r="E5" s="223"/>
    </row>
    <row r="6" spans="1:5" ht="21.75" customHeight="1">
      <c r="A6" s="226" t="s">
        <v>94</v>
      </c>
      <c r="B6" s="227">
        <v>1135</v>
      </c>
      <c r="C6" s="223"/>
      <c r="D6" s="223"/>
      <c r="E6" s="223"/>
    </row>
    <row r="7" spans="1:5" ht="21.75" customHeight="1">
      <c r="A7" s="226" t="s">
        <v>95</v>
      </c>
      <c r="B7" s="227">
        <v>42207</v>
      </c>
      <c r="C7" s="223"/>
      <c r="D7" s="223"/>
      <c r="E7" s="223"/>
    </row>
    <row r="8" spans="1:5" ht="21.75" customHeight="1">
      <c r="A8" s="226" t="s">
        <v>96</v>
      </c>
      <c r="B8" s="227">
        <v>102034</v>
      </c>
      <c r="C8" s="223"/>
      <c r="D8" s="223"/>
      <c r="E8" s="223"/>
    </row>
    <row r="9" spans="1:5" ht="21.75" customHeight="1">
      <c r="A9" s="226" t="s">
        <v>97</v>
      </c>
      <c r="B9" s="227">
        <v>15121</v>
      </c>
      <c r="C9" s="223"/>
      <c r="D9" s="223"/>
      <c r="E9" s="223"/>
    </row>
    <row r="10" spans="1:5" ht="21.75" customHeight="1">
      <c r="A10" s="226" t="s">
        <v>98</v>
      </c>
      <c r="B10" s="227">
        <v>21470</v>
      </c>
      <c r="C10" s="223"/>
      <c r="D10" s="223"/>
      <c r="E10" s="223"/>
    </row>
    <row r="11" spans="1:5" ht="21.75" customHeight="1">
      <c r="A11" s="226" t="s">
        <v>99</v>
      </c>
      <c r="B11" s="227">
        <v>142467</v>
      </c>
      <c r="C11" s="223"/>
      <c r="D11" s="223"/>
      <c r="E11" s="223"/>
    </row>
    <row r="12" spans="1:5" ht="21.75" customHeight="1">
      <c r="A12" s="226" t="s">
        <v>100</v>
      </c>
      <c r="B12" s="227">
        <v>68984</v>
      </c>
      <c r="C12" s="223"/>
      <c r="D12" s="223"/>
      <c r="E12" s="223"/>
    </row>
    <row r="13" spans="1:5" ht="21.75" customHeight="1">
      <c r="A13" s="226" t="s">
        <v>101</v>
      </c>
      <c r="B13" s="227">
        <v>34095</v>
      </c>
      <c r="C13" s="223"/>
      <c r="D13" s="223"/>
      <c r="E13" s="223"/>
    </row>
    <row r="14" spans="1:5" ht="21.75" customHeight="1">
      <c r="A14" s="226" t="s">
        <v>102</v>
      </c>
      <c r="B14" s="227">
        <v>61963</v>
      </c>
      <c r="C14" s="223"/>
      <c r="D14" s="223"/>
      <c r="E14" s="223"/>
    </row>
    <row r="15" spans="1:5" ht="21.75" customHeight="1">
      <c r="A15" s="226" t="s">
        <v>103</v>
      </c>
      <c r="B15" s="227">
        <v>49686</v>
      </c>
      <c r="C15" s="223"/>
      <c r="D15" s="223"/>
      <c r="E15" s="223"/>
    </row>
    <row r="16" spans="1:5" ht="21.75" customHeight="1">
      <c r="A16" s="226" t="s">
        <v>104</v>
      </c>
      <c r="B16" s="227">
        <v>62661</v>
      </c>
      <c r="C16" s="223"/>
      <c r="D16" s="223"/>
      <c r="E16" s="223"/>
    </row>
    <row r="17" spans="1:5" ht="21.75" customHeight="1">
      <c r="A17" s="226" t="s">
        <v>105</v>
      </c>
      <c r="B17" s="227">
        <v>4392</v>
      </c>
      <c r="C17" s="223"/>
      <c r="D17" s="223"/>
      <c r="E17" s="223"/>
    </row>
    <row r="18" spans="1:5" ht="21.75" customHeight="1">
      <c r="A18" s="226" t="s">
        <v>106</v>
      </c>
      <c r="B18" s="227">
        <v>2410</v>
      </c>
      <c r="C18" s="223"/>
      <c r="D18" s="223"/>
      <c r="E18" s="223"/>
    </row>
    <row r="19" spans="1:5" ht="21.75" customHeight="1">
      <c r="A19" s="226" t="s">
        <v>107</v>
      </c>
      <c r="B19" s="227"/>
      <c r="C19" s="223"/>
      <c r="D19" s="223"/>
      <c r="E19" s="223"/>
    </row>
    <row r="20" spans="1:5" ht="21.75" customHeight="1">
      <c r="A20" s="226" t="s">
        <v>108</v>
      </c>
      <c r="B20" s="227"/>
      <c r="C20" s="223"/>
      <c r="D20" s="223"/>
      <c r="E20" s="223"/>
    </row>
    <row r="21" spans="1:5" ht="21.75" customHeight="1">
      <c r="A21" s="226" t="s">
        <v>109</v>
      </c>
      <c r="B21" s="227">
        <v>8851</v>
      </c>
      <c r="C21" s="223"/>
      <c r="D21" s="223"/>
      <c r="E21" s="223"/>
    </row>
    <row r="22" spans="1:5" ht="21.75" customHeight="1">
      <c r="A22" s="228" t="s">
        <v>110</v>
      </c>
      <c r="B22" s="227">
        <v>37747</v>
      </c>
      <c r="C22" s="223"/>
      <c r="D22" s="223"/>
      <c r="E22" s="223"/>
    </row>
    <row r="23" spans="1:5" ht="21.75" customHeight="1">
      <c r="A23" s="228" t="s">
        <v>111</v>
      </c>
      <c r="B23" s="227">
        <v>926</v>
      </c>
      <c r="C23" s="223"/>
      <c r="D23" s="223"/>
      <c r="E23" s="223"/>
    </row>
    <row r="24" spans="1:5" ht="21.75" customHeight="1">
      <c r="A24" s="226" t="s">
        <v>112</v>
      </c>
      <c r="B24" s="227">
        <v>4068</v>
      </c>
      <c r="C24" s="223"/>
      <c r="D24" s="223"/>
      <c r="E24" s="223"/>
    </row>
    <row r="25" spans="1:5" ht="21.75" customHeight="1">
      <c r="A25" s="226" t="s">
        <v>113</v>
      </c>
      <c r="B25" s="227">
        <v>11000</v>
      </c>
      <c r="C25" s="223"/>
      <c r="D25" s="223"/>
      <c r="E25" s="223"/>
    </row>
    <row r="26" spans="1:5" ht="21.75" customHeight="1">
      <c r="A26" s="226" t="s">
        <v>114</v>
      </c>
      <c r="B26" s="227">
        <v>37000</v>
      </c>
      <c r="C26" s="223"/>
      <c r="D26" s="223"/>
      <c r="E26" s="223"/>
    </row>
    <row r="27" spans="1:5" ht="21.75" customHeight="1">
      <c r="A27" s="226" t="s">
        <v>115</v>
      </c>
      <c r="B27" s="227"/>
      <c r="C27" s="223"/>
      <c r="D27" s="223"/>
      <c r="E27" s="223"/>
    </row>
    <row r="28" spans="1:5" ht="21.75" customHeight="1">
      <c r="A28" s="226" t="s">
        <v>116</v>
      </c>
      <c r="B28" s="227">
        <v>840</v>
      </c>
      <c r="C28" s="223"/>
      <c r="D28" s="223"/>
      <c r="E28" s="223"/>
    </row>
    <row r="29" spans="1:5" s="218" customFormat="1" ht="21.75" customHeight="1">
      <c r="A29" s="224" t="s">
        <v>117</v>
      </c>
      <c r="B29" s="229">
        <f>SUM(B4:B28)</f>
        <v>779540</v>
      </c>
      <c r="C29" s="230"/>
      <c r="D29" s="230"/>
      <c r="E29" s="230"/>
    </row>
    <row r="30" spans="2:5" ht="15.75">
      <c r="B30" s="231"/>
      <c r="C30" s="223"/>
      <c r="D30" s="223"/>
      <c r="E30" s="223"/>
    </row>
    <row r="31" spans="1:5" ht="15.75">
      <c r="A31" s="232"/>
      <c r="B31" s="231"/>
      <c r="C31" s="223"/>
      <c r="D31" s="223"/>
      <c r="E31" s="223"/>
    </row>
    <row r="32" spans="2:5" ht="15.75">
      <c r="B32" s="231"/>
      <c r="C32" s="223"/>
      <c r="D32" s="223"/>
      <c r="E32" s="223"/>
    </row>
    <row r="33" spans="2:5" ht="15.75">
      <c r="B33" s="231"/>
      <c r="C33" s="223"/>
      <c r="D33" s="223"/>
      <c r="E33" s="223"/>
    </row>
    <row r="34" spans="2:5" ht="15.75">
      <c r="B34" s="231"/>
      <c r="C34" s="223"/>
      <c r="D34" s="223"/>
      <c r="E34" s="223"/>
    </row>
    <row r="35" spans="2:5" ht="15.75">
      <c r="B35" s="231"/>
      <c r="C35" s="223"/>
      <c r="D35" s="223"/>
      <c r="E35" s="223"/>
    </row>
    <row r="36" spans="2:5" ht="15.75">
      <c r="B36" s="231"/>
      <c r="C36" s="223"/>
      <c r="D36" s="223"/>
      <c r="E36" s="223"/>
    </row>
    <row r="37" spans="2:5" ht="15.75">
      <c r="B37" s="231"/>
      <c r="C37" s="223"/>
      <c r="D37" s="223"/>
      <c r="E37" s="223"/>
    </row>
    <row r="38" spans="2:5" ht="15.75">
      <c r="B38" s="231"/>
      <c r="C38" s="223"/>
      <c r="D38" s="223"/>
      <c r="E38" s="223"/>
    </row>
    <row r="39" spans="2:5" ht="15.75">
      <c r="B39" s="231"/>
      <c r="C39" s="223"/>
      <c r="D39" s="223"/>
      <c r="E39" s="223"/>
    </row>
    <row r="40" spans="2:5" ht="15.75">
      <c r="B40" s="231"/>
      <c r="C40" s="223"/>
      <c r="D40" s="223"/>
      <c r="E40" s="223"/>
    </row>
    <row r="41" spans="2:5" ht="15.75">
      <c r="B41" s="231"/>
      <c r="C41" s="223"/>
      <c r="D41" s="223"/>
      <c r="E41" s="223"/>
    </row>
    <row r="42" spans="2:5" ht="15.75">
      <c r="B42" s="231"/>
      <c r="C42" s="223"/>
      <c r="D42" s="223"/>
      <c r="E42" s="223"/>
    </row>
    <row r="43" spans="2:5" ht="15.75">
      <c r="B43" s="231"/>
      <c r="C43" s="223"/>
      <c r="D43" s="223"/>
      <c r="E43" s="223"/>
    </row>
    <row r="44" spans="2:5" ht="15.75">
      <c r="B44" s="231"/>
      <c r="C44" s="223"/>
      <c r="D44" s="223"/>
      <c r="E44" s="223"/>
    </row>
    <row r="45" spans="2:5" ht="15.75">
      <c r="B45" s="231"/>
      <c r="C45" s="223"/>
      <c r="D45" s="223"/>
      <c r="E45" s="223"/>
    </row>
    <row r="46" spans="2:5" ht="15.75">
      <c r="B46" s="231"/>
      <c r="C46" s="223"/>
      <c r="D46" s="223"/>
      <c r="E46" s="223"/>
    </row>
    <row r="47" spans="2:5" ht="15.75">
      <c r="B47" s="231"/>
      <c r="C47" s="223"/>
      <c r="D47" s="223"/>
      <c r="E47" s="223"/>
    </row>
    <row r="48" spans="2:5" ht="15.75">
      <c r="B48" s="231"/>
      <c r="C48" s="223"/>
      <c r="D48" s="223"/>
      <c r="E48" s="223"/>
    </row>
    <row r="49" spans="2:5" ht="15.75">
      <c r="B49" s="231"/>
      <c r="C49" s="223"/>
      <c r="D49" s="223"/>
      <c r="E49" s="223"/>
    </row>
    <row r="50" spans="2:5" ht="15.75">
      <c r="B50" s="231"/>
      <c r="C50" s="223"/>
      <c r="D50" s="223"/>
      <c r="E50" s="223"/>
    </row>
    <row r="51" spans="2:5" ht="15.75">
      <c r="B51" s="231"/>
      <c r="C51" s="223"/>
      <c r="D51" s="223"/>
      <c r="E51" s="223"/>
    </row>
    <row r="52" spans="2:5" ht="15.75">
      <c r="B52" s="231"/>
      <c r="C52" s="223"/>
      <c r="D52" s="223"/>
      <c r="E52" s="223"/>
    </row>
    <row r="53" spans="2:5" ht="15.75">
      <c r="B53" s="231"/>
      <c r="C53" s="223"/>
      <c r="D53" s="223"/>
      <c r="E53" s="223"/>
    </row>
    <row r="54" spans="2:5" ht="15.75">
      <c r="B54" s="231"/>
      <c r="C54" s="223"/>
      <c r="D54" s="223"/>
      <c r="E54" s="223"/>
    </row>
    <row r="55" spans="2:5" ht="15.75">
      <c r="B55" s="231"/>
      <c r="C55" s="223"/>
      <c r="D55" s="223"/>
      <c r="E55" s="223"/>
    </row>
    <row r="56" spans="2:5" ht="15.75">
      <c r="B56" s="231"/>
      <c r="C56" s="223"/>
      <c r="D56" s="223"/>
      <c r="E56" s="223"/>
    </row>
    <row r="57" spans="2:5" ht="15.75">
      <c r="B57" s="231"/>
      <c r="C57" s="223"/>
      <c r="D57" s="223"/>
      <c r="E57" s="223"/>
    </row>
    <row r="58" spans="2:5" ht="15.75">
      <c r="B58" s="231"/>
      <c r="C58" s="223"/>
      <c r="D58" s="223"/>
      <c r="E58" s="223"/>
    </row>
    <row r="59" spans="2:5" ht="15.75">
      <c r="B59" s="231"/>
      <c r="C59" s="223"/>
      <c r="D59" s="223"/>
      <c r="E59" s="223"/>
    </row>
    <row r="60" spans="2:5" ht="15.75">
      <c r="B60" s="231"/>
      <c r="C60" s="223"/>
      <c r="D60" s="223"/>
      <c r="E60" s="223"/>
    </row>
    <row r="61" spans="2:5" ht="15.75">
      <c r="B61" s="231"/>
      <c r="C61" s="223"/>
      <c r="D61" s="223"/>
      <c r="E61" s="223"/>
    </row>
    <row r="62" spans="2:5" ht="15.75">
      <c r="B62" s="231"/>
      <c r="C62" s="223"/>
      <c r="D62" s="223"/>
      <c r="E62" s="223"/>
    </row>
    <row r="63" spans="2:5" ht="15.75">
      <c r="B63" s="231"/>
      <c r="C63" s="223"/>
      <c r="D63" s="223"/>
      <c r="E63" s="223"/>
    </row>
    <row r="64" spans="2:5" ht="15.75">
      <c r="B64" s="231"/>
      <c r="C64" s="223"/>
      <c r="D64" s="223"/>
      <c r="E64" s="223"/>
    </row>
    <row r="65" spans="2:5" ht="15.75">
      <c r="B65" s="231"/>
      <c r="C65" s="223"/>
      <c r="D65" s="223"/>
      <c r="E65" s="223"/>
    </row>
    <row r="66" spans="2:5" ht="15.75">
      <c r="B66" s="231"/>
      <c r="C66" s="223"/>
      <c r="D66" s="223"/>
      <c r="E66" s="223"/>
    </row>
    <row r="67" spans="2:5" ht="15.75">
      <c r="B67" s="231"/>
      <c r="C67" s="223"/>
      <c r="D67" s="223"/>
      <c r="E67" s="223"/>
    </row>
    <row r="68" spans="2:5" ht="15.75">
      <c r="B68" s="231"/>
      <c r="C68" s="223"/>
      <c r="D68" s="223"/>
      <c r="E68" s="223"/>
    </row>
    <row r="69" spans="2:5" ht="15.75">
      <c r="B69" s="231"/>
      <c r="C69" s="223"/>
      <c r="D69" s="223"/>
      <c r="E69" s="223"/>
    </row>
    <row r="70" spans="2:5" ht="15.75">
      <c r="B70" s="231"/>
      <c r="C70" s="223"/>
      <c r="D70" s="223"/>
      <c r="E70" s="223"/>
    </row>
    <row r="71" spans="2:5" ht="15.75">
      <c r="B71" s="231"/>
      <c r="C71" s="223"/>
      <c r="D71" s="223"/>
      <c r="E71" s="223"/>
    </row>
    <row r="72" spans="2:5" ht="15.75">
      <c r="B72" s="231"/>
      <c r="C72" s="223"/>
      <c r="D72" s="223"/>
      <c r="E72" s="223"/>
    </row>
    <row r="73" spans="2:5" ht="15.75">
      <c r="B73" s="231"/>
      <c r="C73" s="223"/>
      <c r="D73" s="223"/>
      <c r="E73" s="223"/>
    </row>
    <row r="74" spans="2:5" ht="15.75">
      <c r="B74" s="231"/>
      <c r="C74" s="223"/>
      <c r="D74" s="223"/>
      <c r="E74" s="223"/>
    </row>
    <row r="75" spans="2:5" ht="15.75">
      <c r="B75" s="231"/>
      <c r="C75" s="223"/>
      <c r="D75" s="223"/>
      <c r="E75" s="223"/>
    </row>
    <row r="76" spans="2:5" ht="15.75">
      <c r="B76" s="231"/>
      <c r="C76" s="223"/>
      <c r="D76" s="223"/>
      <c r="E76" s="223"/>
    </row>
    <row r="77" spans="2:5" ht="15.75">
      <c r="B77" s="231"/>
      <c r="C77" s="223"/>
      <c r="D77" s="223"/>
      <c r="E77" s="223"/>
    </row>
    <row r="78" spans="2:5" ht="15.75">
      <c r="B78" s="231"/>
      <c r="C78" s="223"/>
      <c r="D78" s="223"/>
      <c r="E78" s="223"/>
    </row>
    <row r="79" spans="2:5" ht="15.75">
      <c r="B79" s="231"/>
      <c r="C79" s="223"/>
      <c r="D79" s="223"/>
      <c r="E79" s="223"/>
    </row>
    <row r="80" spans="2:5" ht="15.75">
      <c r="B80" s="231"/>
      <c r="C80" s="223"/>
      <c r="D80" s="223"/>
      <c r="E80" s="223"/>
    </row>
    <row r="81" spans="2:5" ht="15.75">
      <c r="B81" s="231"/>
      <c r="C81" s="223"/>
      <c r="D81" s="223"/>
      <c r="E81" s="223"/>
    </row>
    <row r="82" spans="2:5" ht="15.75">
      <c r="B82" s="231"/>
      <c r="C82" s="223"/>
      <c r="D82" s="223"/>
      <c r="E82" s="223"/>
    </row>
    <row r="83" spans="2:5" ht="15.75">
      <c r="B83" s="231"/>
      <c r="C83" s="223"/>
      <c r="D83" s="223"/>
      <c r="E83" s="223"/>
    </row>
    <row r="84" spans="2:5" ht="15.75">
      <c r="B84" s="231"/>
      <c r="C84" s="223"/>
      <c r="D84" s="223"/>
      <c r="E84" s="223"/>
    </row>
    <row r="85" spans="2:5" ht="15.75">
      <c r="B85" s="231"/>
      <c r="C85" s="223"/>
      <c r="D85" s="223"/>
      <c r="E85" s="223"/>
    </row>
    <row r="86" spans="2:5" ht="15.75">
      <c r="B86" s="231"/>
      <c r="C86" s="223"/>
      <c r="D86" s="223"/>
      <c r="E86" s="223"/>
    </row>
    <row r="87" spans="2:5" ht="15.75">
      <c r="B87" s="231"/>
      <c r="C87" s="223"/>
      <c r="D87" s="223"/>
      <c r="E87" s="223"/>
    </row>
    <row r="88" spans="2:5" ht="15.75">
      <c r="B88" s="231"/>
      <c r="C88" s="223"/>
      <c r="D88" s="223"/>
      <c r="E88" s="223"/>
    </row>
    <row r="89" spans="2:5" ht="15.75">
      <c r="B89" s="231"/>
      <c r="C89" s="223"/>
      <c r="D89" s="223"/>
      <c r="E89" s="223"/>
    </row>
    <row r="90" spans="2:5" ht="15.75">
      <c r="B90" s="231"/>
      <c r="C90" s="223"/>
      <c r="D90" s="223"/>
      <c r="E90" s="223"/>
    </row>
    <row r="91" spans="2:5" ht="15.75">
      <c r="B91" s="231"/>
      <c r="C91" s="223"/>
      <c r="D91" s="223"/>
      <c r="E91" s="223"/>
    </row>
    <row r="92" spans="2:5" ht="15.75">
      <c r="B92" s="231"/>
      <c r="C92" s="223"/>
      <c r="D92" s="223"/>
      <c r="E92" s="223"/>
    </row>
    <row r="93" spans="2:5" ht="15.75">
      <c r="B93" s="231"/>
      <c r="C93" s="223"/>
      <c r="D93" s="223"/>
      <c r="E93" s="223"/>
    </row>
    <row r="94" spans="2:5" ht="15.75">
      <c r="B94" s="231"/>
      <c r="C94" s="223"/>
      <c r="D94" s="223"/>
      <c r="E94" s="223"/>
    </row>
    <row r="95" spans="2:5" ht="15.75">
      <c r="B95" s="231"/>
      <c r="C95" s="223"/>
      <c r="D95" s="223"/>
      <c r="E95" s="223"/>
    </row>
    <row r="96" spans="2:5" ht="15.75">
      <c r="B96" s="231"/>
      <c r="C96" s="223"/>
      <c r="D96" s="223"/>
      <c r="E96" s="223"/>
    </row>
    <row r="97" spans="2:5" ht="15.75">
      <c r="B97" s="231"/>
      <c r="C97" s="223"/>
      <c r="D97" s="223"/>
      <c r="E97" s="223"/>
    </row>
    <row r="98" spans="2:5" ht="15.75">
      <c r="B98" s="231"/>
      <c r="C98" s="223"/>
      <c r="D98" s="223"/>
      <c r="E98" s="223"/>
    </row>
    <row r="99" spans="2:5" ht="15.75">
      <c r="B99" s="231"/>
      <c r="C99" s="223"/>
      <c r="D99" s="223"/>
      <c r="E99" s="223"/>
    </row>
    <row r="100" spans="2:5" ht="15.75">
      <c r="B100" s="231"/>
      <c r="C100" s="223"/>
      <c r="D100" s="223"/>
      <c r="E100" s="223"/>
    </row>
    <row r="101" spans="2:5" ht="15.75">
      <c r="B101" s="231"/>
      <c r="C101" s="223"/>
      <c r="D101" s="223"/>
      <c r="E101" s="223"/>
    </row>
    <row r="102" spans="2:5" ht="15.75">
      <c r="B102" s="231"/>
      <c r="C102" s="223"/>
      <c r="D102" s="223"/>
      <c r="E102" s="223"/>
    </row>
    <row r="103" spans="2:5" ht="15.75">
      <c r="B103" s="231"/>
      <c r="C103" s="223"/>
      <c r="D103" s="223"/>
      <c r="E103" s="223"/>
    </row>
  </sheetData>
  <sheetProtection/>
  <mergeCells count="1">
    <mergeCell ref="A1:B1"/>
  </mergeCells>
  <printOptions horizontalCentered="1"/>
  <pageMargins left="0.59" right="0.59" top="0.7900000000000001" bottom="0.7900000000000001" header="0.39" footer="0.39"/>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1378"/>
  <sheetViews>
    <sheetView showZeros="0" workbookViewId="0" topLeftCell="B1301">
      <selection activeCell="J19" sqref="J19"/>
    </sheetView>
  </sheetViews>
  <sheetFormatPr defaultColWidth="9.00390625" defaultRowHeight="14.25" outlineLevelCol="1"/>
  <cols>
    <col min="1" max="1" width="9.00390625" style="203" hidden="1" customWidth="1" outlineLevel="1"/>
    <col min="2" max="2" width="39.875" style="203" customWidth="1" collapsed="1"/>
    <col min="3" max="3" width="20.50390625" style="204" customWidth="1"/>
    <col min="4" max="4" width="16.00390625" style="203" customWidth="1"/>
    <col min="5" max="254" width="9.00390625" style="203" customWidth="1"/>
  </cols>
  <sheetData>
    <row r="1" spans="2:4" ht="15.75">
      <c r="B1" s="203" t="s">
        <v>118</v>
      </c>
      <c r="D1" s="205" t="s">
        <v>86</v>
      </c>
    </row>
    <row r="2" spans="2:4" ht="30" customHeight="1">
      <c r="B2" s="206" t="s">
        <v>119</v>
      </c>
      <c r="C2" s="206"/>
      <c r="D2" s="206"/>
    </row>
    <row r="3" ht="15.75">
      <c r="D3" s="205" t="s">
        <v>120</v>
      </c>
    </row>
    <row r="4" spans="2:4" ht="31.5" customHeight="1">
      <c r="B4" s="207" t="s">
        <v>121</v>
      </c>
      <c r="C4" s="208" t="s">
        <v>122</v>
      </c>
      <c r="D4" s="207" t="s">
        <v>123</v>
      </c>
    </row>
    <row r="5" spans="1:4" ht="15.75">
      <c r="A5" s="203">
        <v>3</v>
      </c>
      <c r="B5" s="209" t="s">
        <v>124</v>
      </c>
      <c r="C5" s="210">
        <f>SUM(C6,C18,C27,C38,C49,C60,C71,C83,C92,C105,C115,C124,C135,C149,C156,C164,C170,C177,C184,C191,C198,C204,C212,C218,C224,C230,C247)</f>
        <v>70483</v>
      </c>
      <c r="D5" s="209"/>
    </row>
    <row r="6" spans="1:4" ht="15.75">
      <c r="A6" s="203">
        <v>5</v>
      </c>
      <c r="B6" s="209" t="s">
        <v>125</v>
      </c>
      <c r="C6" s="210">
        <f>SUM(C7:C17)</f>
        <v>2439</v>
      </c>
      <c r="D6" s="209"/>
    </row>
    <row r="7" spans="2:4" ht="15.75">
      <c r="B7" s="209" t="s">
        <v>126</v>
      </c>
      <c r="C7" s="211">
        <v>607</v>
      </c>
      <c r="D7" s="209"/>
    </row>
    <row r="8" spans="2:4" ht="15.75">
      <c r="B8" s="209" t="s">
        <v>127</v>
      </c>
      <c r="C8" s="211">
        <v>682</v>
      </c>
      <c r="D8" s="209"/>
    </row>
    <row r="9" spans="2:4" ht="15.75">
      <c r="B9" s="209" t="s">
        <v>128</v>
      </c>
      <c r="C9" s="211">
        <v>338</v>
      </c>
      <c r="D9" s="209"/>
    </row>
    <row r="10" spans="2:4" ht="15.75">
      <c r="B10" s="209" t="s">
        <v>129</v>
      </c>
      <c r="C10" s="211">
        <v>163</v>
      </c>
      <c r="D10" s="209"/>
    </row>
    <row r="11" spans="2:4" ht="15.75">
      <c r="B11" s="209" t="s">
        <v>130</v>
      </c>
      <c r="C11" s="211">
        <v>81</v>
      </c>
      <c r="D11" s="209"/>
    </row>
    <row r="12" spans="2:4" ht="15.75">
      <c r="B12" s="209" t="s">
        <v>131</v>
      </c>
      <c r="C12" s="211">
        <v>139</v>
      </c>
      <c r="D12" s="209"/>
    </row>
    <row r="13" spans="2:4" ht="15.75">
      <c r="B13" s="209" t="s">
        <v>132</v>
      </c>
      <c r="C13" s="211">
        <v>161</v>
      </c>
      <c r="D13" s="209"/>
    </row>
    <row r="14" spans="2:4" ht="15.75">
      <c r="B14" s="209" t="s">
        <v>133</v>
      </c>
      <c r="C14" s="211">
        <v>268</v>
      </c>
      <c r="D14" s="209"/>
    </row>
    <row r="15" spans="2:4" ht="15.75">
      <c r="B15" s="209" t="s">
        <v>134</v>
      </c>
      <c r="C15" s="211">
        <v>0</v>
      </c>
      <c r="D15" s="209"/>
    </row>
    <row r="16" spans="2:4" ht="15.75">
      <c r="B16" s="209" t="s">
        <v>135</v>
      </c>
      <c r="C16" s="211">
        <v>0</v>
      </c>
      <c r="D16" s="209"/>
    </row>
    <row r="17" spans="2:4" ht="15.75">
      <c r="B17" s="209" t="s">
        <v>136</v>
      </c>
      <c r="C17" s="211">
        <v>0</v>
      </c>
      <c r="D17" s="209"/>
    </row>
    <row r="18" spans="1:4" ht="15.75">
      <c r="A18" s="203">
        <v>5</v>
      </c>
      <c r="B18" s="209" t="s">
        <v>137</v>
      </c>
      <c r="C18" s="210">
        <f>SUM(C19:C26)</f>
        <v>1310</v>
      </c>
      <c r="D18" s="209"/>
    </row>
    <row r="19" spans="2:4" ht="15.75">
      <c r="B19" s="209" t="s">
        <v>126</v>
      </c>
      <c r="C19" s="211">
        <v>698</v>
      </c>
      <c r="D19" s="209"/>
    </row>
    <row r="20" spans="2:4" ht="15.75">
      <c r="B20" s="209" t="s">
        <v>127</v>
      </c>
      <c r="C20" s="211">
        <v>225</v>
      </c>
      <c r="D20" s="209"/>
    </row>
    <row r="21" spans="2:4" ht="15.75">
      <c r="B21" s="209" t="s">
        <v>128</v>
      </c>
      <c r="C21" s="211">
        <v>119</v>
      </c>
      <c r="D21" s="209"/>
    </row>
    <row r="22" spans="2:4" ht="15.75">
      <c r="B22" s="209" t="s">
        <v>138</v>
      </c>
      <c r="C22" s="211">
        <v>119</v>
      </c>
      <c r="D22" s="209"/>
    </row>
    <row r="23" spans="2:4" ht="15.75">
      <c r="B23" s="209" t="s">
        <v>139</v>
      </c>
      <c r="C23" s="211">
        <v>144</v>
      </c>
      <c r="D23" s="209"/>
    </row>
    <row r="24" spans="2:4" ht="15.75">
      <c r="B24" s="209" t="s">
        <v>140</v>
      </c>
      <c r="C24" s="211">
        <v>0</v>
      </c>
      <c r="D24" s="209"/>
    </row>
    <row r="25" spans="2:4" ht="15.75">
      <c r="B25" s="209" t="s">
        <v>135</v>
      </c>
      <c r="C25" s="211">
        <v>0</v>
      </c>
      <c r="D25" s="209"/>
    </row>
    <row r="26" spans="2:4" ht="15.75">
      <c r="B26" s="209" t="s">
        <v>141</v>
      </c>
      <c r="C26" s="211">
        <v>5</v>
      </c>
      <c r="D26" s="209"/>
    </row>
    <row r="27" spans="1:4" ht="15.75">
      <c r="A27" s="203">
        <v>5</v>
      </c>
      <c r="B27" s="209" t="s">
        <v>142</v>
      </c>
      <c r="C27" s="210">
        <f>SUM(C28:C37)</f>
        <v>18134</v>
      </c>
      <c r="D27" s="209"/>
    </row>
    <row r="28" spans="2:4" ht="15.75">
      <c r="B28" s="209" t="s">
        <v>126</v>
      </c>
      <c r="C28" s="211">
        <v>2613</v>
      </c>
      <c r="D28" s="209"/>
    </row>
    <row r="29" spans="2:4" ht="15.75">
      <c r="B29" s="209" t="s">
        <v>127</v>
      </c>
      <c r="C29" s="211">
        <v>7223</v>
      </c>
      <c r="D29" s="209"/>
    </row>
    <row r="30" spans="2:4" ht="15.75">
      <c r="B30" s="209" t="s">
        <v>128</v>
      </c>
      <c r="C30" s="211">
        <v>0</v>
      </c>
      <c r="D30" s="209"/>
    </row>
    <row r="31" spans="2:4" ht="15.75">
      <c r="B31" s="209" t="s">
        <v>143</v>
      </c>
      <c r="C31" s="211">
        <v>0</v>
      </c>
      <c r="D31" s="209"/>
    </row>
    <row r="32" spans="2:4" ht="15.75">
      <c r="B32" s="209" t="s">
        <v>144</v>
      </c>
      <c r="C32" s="211">
        <v>30</v>
      </c>
      <c r="D32" s="209"/>
    </row>
    <row r="33" spans="2:4" ht="15.75">
      <c r="B33" s="209" t="s">
        <v>145</v>
      </c>
      <c r="C33" s="211">
        <v>0</v>
      </c>
      <c r="D33" s="209"/>
    </row>
    <row r="34" spans="2:4" ht="15.75">
      <c r="B34" s="209" t="s">
        <v>146</v>
      </c>
      <c r="C34" s="211">
        <v>360</v>
      </c>
      <c r="D34" s="209"/>
    </row>
    <row r="35" spans="2:4" ht="15.75">
      <c r="B35" s="209" t="s">
        <v>147</v>
      </c>
      <c r="C35" s="211">
        <v>0</v>
      </c>
      <c r="D35" s="209"/>
    </row>
    <row r="36" spans="2:4" ht="15.75">
      <c r="B36" s="209" t="s">
        <v>135</v>
      </c>
      <c r="C36" s="211">
        <v>675</v>
      </c>
      <c r="D36" s="209"/>
    </row>
    <row r="37" spans="2:4" ht="15.75">
      <c r="B37" s="209" t="s">
        <v>148</v>
      </c>
      <c r="C37" s="211">
        <v>7233</v>
      </c>
      <c r="D37" s="209"/>
    </row>
    <row r="38" spans="1:4" ht="15.75">
      <c r="A38" s="203">
        <v>5</v>
      </c>
      <c r="B38" s="209" t="s">
        <v>149</v>
      </c>
      <c r="C38" s="210">
        <f>SUM(C39:C48)</f>
        <v>956</v>
      </c>
      <c r="D38" s="209"/>
    </row>
    <row r="39" spans="2:4" ht="15.75">
      <c r="B39" s="209" t="s">
        <v>126</v>
      </c>
      <c r="C39" s="211">
        <v>734</v>
      </c>
      <c r="D39" s="209"/>
    </row>
    <row r="40" spans="2:4" ht="15.75">
      <c r="B40" s="209" t="s">
        <v>127</v>
      </c>
      <c r="C40" s="211">
        <v>222</v>
      </c>
      <c r="D40" s="209"/>
    </row>
    <row r="41" spans="2:4" ht="15.75">
      <c r="B41" s="209" t="s">
        <v>128</v>
      </c>
      <c r="C41" s="211">
        <v>0</v>
      </c>
      <c r="D41" s="209"/>
    </row>
    <row r="42" spans="2:4" ht="15.75">
      <c r="B42" s="209" t="s">
        <v>150</v>
      </c>
      <c r="C42" s="211">
        <v>0</v>
      </c>
      <c r="D42" s="209"/>
    </row>
    <row r="43" spans="2:4" ht="15.75">
      <c r="B43" s="209" t="s">
        <v>151</v>
      </c>
      <c r="C43" s="211">
        <v>0</v>
      </c>
      <c r="D43" s="209"/>
    </row>
    <row r="44" spans="2:4" ht="15.75">
      <c r="B44" s="209" t="s">
        <v>152</v>
      </c>
      <c r="C44" s="211">
        <v>0</v>
      </c>
      <c r="D44" s="209"/>
    </row>
    <row r="45" spans="2:4" ht="15.75">
      <c r="B45" s="209" t="s">
        <v>153</v>
      </c>
      <c r="C45" s="211">
        <v>0</v>
      </c>
      <c r="D45" s="209"/>
    </row>
    <row r="46" spans="2:4" ht="15.75">
      <c r="B46" s="209" t="s">
        <v>154</v>
      </c>
      <c r="C46" s="211">
        <v>0</v>
      </c>
      <c r="D46" s="209"/>
    </row>
    <row r="47" spans="2:4" ht="15.75">
      <c r="B47" s="209" t="s">
        <v>135</v>
      </c>
      <c r="C47" s="211">
        <v>0</v>
      </c>
      <c r="D47" s="209"/>
    </row>
    <row r="48" spans="2:4" ht="15.75">
      <c r="B48" s="209" t="s">
        <v>155</v>
      </c>
      <c r="C48" s="211">
        <v>0</v>
      </c>
      <c r="D48" s="209"/>
    </row>
    <row r="49" spans="1:4" ht="15.75">
      <c r="A49" s="203">
        <v>5</v>
      </c>
      <c r="B49" s="209" t="s">
        <v>156</v>
      </c>
      <c r="C49" s="210">
        <f>SUM(C50:C59)</f>
        <v>998</v>
      </c>
      <c r="D49" s="209"/>
    </row>
    <row r="50" spans="2:4" ht="15.75">
      <c r="B50" s="209" t="s">
        <v>126</v>
      </c>
      <c r="C50" s="211">
        <v>496</v>
      </c>
      <c r="D50" s="209"/>
    </row>
    <row r="51" spans="2:4" ht="15.75">
      <c r="B51" s="209" t="s">
        <v>127</v>
      </c>
      <c r="C51" s="211">
        <v>19</v>
      </c>
      <c r="D51" s="209"/>
    </row>
    <row r="52" spans="2:4" ht="15.75">
      <c r="B52" s="209" t="s">
        <v>128</v>
      </c>
      <c r="C52" s="211">
        <v>0</v>
      </c>
      <c r="D52" s="209"/>
    </row>
    <row r="53" spans="2:4" ht="15.75">
      <c r="B53" s="209" t="s">
        <v>157</v>
      </c>
      <c r="C53" s="211">
        <v>0</v>
      </c>
      <c r="D53" s="209"/>
    </row>
    <row r="54" spans="2:4" ht="15.75">
      <c r="B54" s="209" t="s">
        <v>158</v>
      </c>
      <c r="C54" s="211">
        <v>117</v>
      </c>
      <c r="D54" s="209"/>
    </row>
    <row r="55" spans="2:4" ht="15.75">
      <c r="B55" s="209" t="s">
        <v>159</v>
      </c>
      <c r="C55" s="211">
        <v>0</v>
      </c>
      <c r="D55" s="209"/>
    </row>
    <row r="56" spans="2:4" ht="15.75">
      <c r="B56" s="209" t="s">
        <v>160</v>
      </c>
      <c r="C56" s="211">
        <v>200</v>
      </c>
      <c r="D56" s="209"/>
    </row>
    <row r="57" spans="2:4" ht="15.75">
      <c r="B57" s="209" t="s">
        <v>161</v>
      </c>
      <c r="C57" s="211">
        <v>166</v>
      </c>
      <c r="D57" s="209"/>
    </row>
    <row r="58" spans="2:4" ht="15.75">
      <c r="B58" s="209" t="s">
        <v>135</v>
      </c>
      <c r="C58" s="211">
        <v>0</v>
      </c>
      <c r="D58" s="209"/>
    </row>
    <row r="59" spans="2:4" ht="15.75">
      <c r="B59" s="209" t="s">
        <v>162</v>
      </c>
      <c r="C59" s="211">
        <v>0</v>
      </c>
      <c r="D59" s="209"/>
    </row>
    <row r="60" spans="1:4" ht="15.75">
      <c r="A60" s="203">
        <v>5</v>
      </c>
      <c r="B60" s="209" t="s">
        <v>163</v>
      </c>
      <c r="C60" s="210">
        <f>SUM(C61:C70)</f>
        <v>1404</v>
      </c>
      <c r="D60" s="209"/>
    </row>
    <row r="61" spans="2:4" ht="15.75">
      <c r="B61" s="209" t="s">
        <v>126</v>
      </c>
      <c r="C61" s="211">
        <v>1374</v>
      </c>
      <c r="D61" s="209"/>
    </row>
    <row r="62" spans="2:4" ht="15.75">
      <c r="B62" s="209" t="s">
        <v>127</v>
      </c>
      <c r="C62" s="211">
        <v>0</v>
      </c>
      <c r="D62" s="209"/>
    </row>
    <row r="63" spans="2:4" ht="15.75">
      <c r="B63" s="209" t="s">
        <v>128</v>
      </c>
      <c r="C63" s="211">
        <v>0</v>
      </c>
      <c r="D63" s="209"/>
    </row>
    <row r="64" spans="2:4" ht="15.75">
      <c r="B64" s="209" t="s">
        <v>164</v>
      </c>
      <c r="C64" s="211">
        <v>0</v>
      </c>
      <c r="D64" s="209"/>
    </row>
    <row r="65" spans="2:4" ht="15.75">
      <c r="B65" s="209" t="s">
        <v>165</v>
      </c>
      <c r="C65" s="211">
        <v>0</v>
      </c>
      <c r="D65" s="209"/>
    </row>
    <row r="66" spans="2:4" ht="15.75">
      <c r="B66" s="209" t="s">
        <v>166</v>
      </c>
      <c r="C66" s="211">
        <v>0</v>
      </c>
      <c r="D66" s="209"/>
    </row>
    <row r="67" spans="2:4" ht="15.75">
      <c r="B67" s="209" t="s">
        <v>167</v>
      </c>
      <c r="C67" s="211">
        <v>0</v>
      </c>
      <c r="D67" s="209"/>
    </row>
    <row r="68" spans="2:4" ht="15.75">
      <c r="B68" s="209" t="s">
        <v>168</v>
      </c>
      <c r="C68" s="211">
        <v>0</v>
      </c>
      <c r="D68" s="209"/>
    </row>
    <row r="69" spans="2:4" ht="15.75">
      <c r="B69" s="209" t="s">
        <v>135</v>
      </c>
      <c r="C69" s="211">
        <v>0</v>
      </c>
      <c r="D69" s="209"/>
    </row>
    <row r="70" spans="2:4" ht="15.75">
      <c r="B70" s="209" t="s">
        <v>169</v>
      </c>
      <c r="C70" s="211">
        <v>30</v>
      </c>
      <c r="D70" s="209"/>
    </row>
    <row r="71" spans="1:4" ht="15.75">
      <c r="A71" s="203">
        <v>5</v>
      </c>
      <c r="B71" s="209" t="s">
        <v>170</v>
      </c>
      <c r="C71" s="210">
        <f>SUM(C72:C82)</f>
        <v>9000</v>
      </c>
      <c r="D71" s="209"/>
    </row>
    <row r="72" spans="2:4" ht="15.75">
      <c r="B72" s="209" t="s">
        <v>126</v>
      </c>
      <c r="C72" s="211">
        <v>0</v>
      </c>
      <c r="D72" s="209"/>
    </row>
    <row r="73" spans="2:4" ht="15.75">
      <c r="B73" s="209" t="s">
        <v>127</v>
      </c>
      <c r="C73" s="211">
        <v>0</v>
      </c>
      <c r="D73" s="209"/>
    </row>
    <row r="74" spans="2:4" ht="15.75">
      <c r="B74" s="209" t="s">
        <v>128</v>
      </c>
      <c r="C74" s="211">
        <v>0</v>
      </c>
      <c r="D74" s="209"/>
    </row>
    <row r="75" spans="2:4" ht="15.75">
      <c r="B75" s="209" t="s">
        <v>171</v>
      </c>
      <c r="C75" s="211">
        <v>0</v>
      </c>
      <c r="D75" s="209"/>
    </row>
    <row r="76" spans="2:4" ht="15.75">
      <c r="B76" s="209" t="s">
        <v>172</v>
      </c>
      <c r="C76" s="211">
        <v>0</v>
      </c>
      <c r="D76" s="209"/>
    </row>
    <row r="77" spans="2:4" ht="15.75">
      <c r="B77" s="209" t="s">
        <v>173</v>
      </c>
      <c r="C77" s="211">
        <v>0</v>
      </c>
      <c r="D77" s="209"/>
    </row>
    <row r="78" spans="2:4" ht="15.75">
      <c r="B78" s="209" t="s">
        <v>174</v>
      </c>
      <c r="C78" s="211">
        <v>0</v>
      </c>
      <c r="D78" s="209"/>
    </row>
    <row r="79" spans="2:4" ht="15.75">
      <c r="B79" s="209" t="s">
        <v>175</v>
      </c>
      <c r="C79" s="211">
        <v>0</v>
      </c>
      <c r="D79" s="209"/>
    </row>
    <row r="80" spans="2:4" ht="15.75">
      <c r="B80" s="209" t="s">
        <v>167</v>
      </c>
      <c r="C80" s="211">
        <v>0</v>
      </c>
      <c r="D80" s="209"/>
    </row>
    <row r="81" spans="2:4" ht="15.75">
      <c r="B81" s="209" t="s">
        <v>135</v>
      </c>
      <c r="C81" s="211">
        <v>0</v>
      </c>
      <c r="D81" s="209"/>
    </row>
    <row r="82" spans="2:4" ht="15.75">
      <c r="B82" s="209" t="s">
        <v>176</v>
      </c>
      <c r="C82" s="211">
        <v>9000</v>
      </c>
      <c r="D82" s="209"/>
    </row>
    <row r="83" spans="1:4" ht="15.75">
      <c r="A83" s="203">
        <v>5</v>
      </c>
      <c r="B83" s="209" t="s">
        <v>177</v>
      </c>
      <c r="C83" s="210">
        <f>SUM(C84:C91)</f>
        <v>1378</v>
      </c>
      <c r="D83" s="209"/>
    </row>
    <row r="84" spans="2:4" ht="15.75">
      <c r="B84" s="209" t="s">
        <v>126</v>
      </c>
      <c r="C84" s="211">
        <v>561</v>
      </c>
      <c r="D84" s="209"/>
    </row>
    <row r="85" spans="2:4" ht="15.75">
      <c r="B85" s="209" t="s">
        <v>127</v>
      </c>
      <c r="C85" s="211">
        <v>675</v>
      </c>
      <c r="D85" s="209"/>
    </row>
    <row r="86" spans="2:4" ht="15.75">
      <c r="B86" s="209" t="s">
        <v>128</v>
      </c>
      <c r="C86" s="211">
        <v>0</v>
      </c>
      <c r="D86" s="209"/>
    </row>
    <row r="87" spans="2:4" ht="15.75">
      <c r="B87" s="209" t="s">
        <v>178</v>
      </c>
      <c r="C87" s="211">
        <v>90</v>
      </c>
      <c r="D87" s="209"/>
    </row>
    <row r="88" spans="2:4" ht="15.75">
      <c r="B88" s="209" t="s">
        <v>179</v>
      </c>
      <c r="C88" s="211">
        <v>0</v>
      </c>
      <c r="D88" s="209"/>
    </row>
    <row r="89" spans="2:4" ht="15.75">
      <c r="B89" s="209" t="s">
        <v>167</v>
      </c>
      <c r="C89" s="211">
        <v>0</v>
      </c>
      <c r="D89" s="209"/>
    </row>
    <row r="90" spans="2:4" ht="15.75">
      <c r="B90" s="209" t="s">
        <v>135</v>
      </c>
      <c r="C90" s="211">
        <v>52</v>
      </c>
      <c r="D90" s="209"/>
    </row>
    <row r="91" spans="2:4" ht="15.75">
      <c r="B91" s="209" t="s">
        <v>180</v>
      </c>
      <c r="C91" s="211">
        <v>0</v>
      </c>
      <c r="D91" s="209"/>
    </row>
    <row r="92" spans="1:4" ht="15.75">
      <c r="A92" s="203">
        <v>5</v>
      </c>
      <c r="B92" s="209" t="s">
        <v>181</v>
      </c>
      <c r="C92" s="210">
        <f>SUM(C93:C104)</f>
        <v>36</v>
      </c>
      <c r="D92" s="209"/>
    </row>
    <row r="93" spans="2:4" ht="15.75">
      <c r="B93" s="209" t="s">
        <v>126</v>
      </c>
      <c r="C93" s="211">
        <v>0</v>
      </c>
      <c r="D93" s="209"/>
    </row>
    <row r="94" spans="2:4" ht="15.75">
      <c r="B94" s="209" t="s">
        <v>127</v>
      </c>
      <c r="C94" s="211">
        <v>36</v>
      </c>
      <c r="D94" s="209"/>
    </row>
    <row r="95" spans="2:4" ht="15.75">
      <c r="B95" s="209" t="s">
        <v>128</v>
      </c>
      <c r="C95" s="211">
        <v>0</v>
      </c>
      <c r="D95" s="209"/>
    </row>
    <row r="96" spans="2:4" ht="15.75">
      <c r="B96" s="209" t="s">
        <v>182</v>
      </c>
      <c r="C96" s="211">
        <v>0</v>
      </c>
      <c r="D96" s="209"/>
    </row>
    <row r="97" spans="2:4" ht="15.75">
      <c r="B97" s="209" t="s">
        <v>183</v>
      </c>
      <c r="C97" s="211">
        <v>0</v>
      </c>
      <c r="D97" s="209"/>
    </row>
    <row r="98" spans="2:4" ht="15.75">
      <c r="B98" s="209" t="s">
        <v>167</v>
      </c>
      <c r="C98" s="211">
        <v>0</v>
      </c>
      <c r="D98" s="209"/>
    </row>
    <row r="99" spans="2:4" ht="15.75">
      <c r="B99" s="209" t="s">
        <v>184</v>
      </c>
      <c r="C99" s="211">
        <v>0</v>
      </c>
      <c r="D99" s="209"/>
    </row>
    <row r="100" spans="2:4" ht="15.75">
      <c r="B100" s="209" t="s">
        <v>185</v>
      </c>
      <c r="C100" s="211">
        <v>0</v>
      </c>
      <c r="D100" s="209"/>
    </row>
    <row r="101" spans="2:4" ht="15.75">
      <c r="B101" s="209" t="s">
        <v>186</v>
      </c>
      <c r="C101" s="211">
        <v>0</v>
      </c>
      <c r="D101" s="209"/>
    </row>
    <row r="102" spans="2:4" ht="15.75">
      <c r="B102" s="209" t="s">
        <v>187</v>
      </c>
      <c r="C102" s="211">
        <v>0</v>
      </c>
      <c r="D102" s="209"/>
    </row>
    <row r="103" spans="2:4" ht="15.75">
      <c r="B103" s="209" t="s">
        <v>135</v>
      </c>
      <c r="C103" s="211">
        <v>0</v>
      </c>
      <c r="D103" s="209"/>
    </row>
    <row r="104" spans="2:4" ht="15.75">
      <c r="B104" s="209" t="s">
        <v>188</v>
      </c>
      <c r="C104" s="211">
        <v>0</v>
      </c>
      <c r="D104" s="209"/>
    </row>
    <row r="105" spans="1:4" ht="15.75">
      <c r="A105" s="203">
        <v>5</v>
      </c>
      <c r="B105" s="209" t="s">
        <v>189</v>
      </c>
      <c r="C105" s="210">
        <f>SUM(C106:C114)</f>
        <v>16</v>
      </c>
      <c r="D105" s="209"/>
    </row>
    <row r="106" spans="2:4" ht="15.75">
      <c r="B106" s="209" t="s">
        <v>126</v>
      </c>
      <c r="C106" s="211">
        <v>0</v>
      </c>
      <c r="D106" s="209"/>
    </row>
    <row r="107" spans="2:4" ht="15.75">
      <c r="B107" s="209" t="s">
        <v>127</v>
      </c>
      <c r="C107" s="211">
        <v>16</v>
      </c>
      <c r="D107" s="209"/>
    </row>
    <row r="108" spans="2:4" ht="15.75">
      <c r="B108" s="209" t="s">
        <v>128</v>
      </c>
      <c r="C108" s="211">
        <v>0</v>
      </c>
      <c r="D108" s="209"/>
    </row>
    <row r="109" spans="2:4" ht="15.75">
      <c r="B109" s="209" t="s">
        <v>190</v>
      </c>
      <c r="C109" s="211">
        <v>0</v>
      </c>
      <c r="D109" s="209"/>
    </row>
    <row r="110" spans="2:4" ht="15.75">
      <c r="B110" s="209" t="s">
        <v>191</v>
      </c>
      <c r="C110" s="211">
        <v>0</v>
      </c>
      <c r="D110" s="209"/>
    </row>
    <row r="111" spans="2:4" ht="15.75">
      <c r="B111" s="209" t="s">
        <v>192</v>
      </c>
      <c r="C111" s="211">
        <v>0</v>
      </c>
      <c r="D111" s="209"/>
    </row>
    <row r="112" spans="2:4" ht="15.75">
      <c r="B112" s="209" t="s">
        <v>193</v>
      </c>
      <c r="C112" s="211">
        <v>0</v>
      </c>
      <c r="D112" s="209"/>
    </row>
    <row r="113" spans="2:4" ht="15.75">
      <c r="B113" s="209" t="s">
        <v>135</v>
      </c>
      <c r="C113" s="211">
        <v>0</v>
      </c>
      <c r="D113" s="209"/>
    </row>
    <row r="114" spans="2:4" ht="15.75">
      <c r="B114" s="209" t="s">
        <v>194</v>
      </c>
      <c r="C114" s="211"/>
      <c r="D114" s="209"/>
    </row>
    <row r="115" spans="1:4" ht="15.75">
      <c r="A115" s="203">
        <v>5</v>
      </c>
      <c r="B115" s="209" t="s">
        <v>195</v>
      </c>
      <c r="C115" s="210">
        <v>3959</v>
      </c>
      <c r="D115" s="209"/>
    </row>
    <row r="116" spans="2:4" ht="15.75">
      <c r="B116" s="209" t="s">
        <v>126</v>
      </c>
      <c r="C116" s="211">
        <v>2219</v>
      </c>
      <c r="D116" s="209"/>
    </row>
    <row r="117" spans="2:4" ht="15.75">
      <c r="B117" s="209" t="s">
        <v>127</v>
      </c>
      <c r="C117" s="211">
        <v>1740</v>
      </c>
      <c r="D117" s="209"/>
    </row>
    <row r="118" spans="2:4" ht="15.75">
      <c r="B118" s="209" t="s">
        <v>128</v>
      </c>
      <c r="C118" s="211">
        <v>0</v>
      </c>
      <c r="D118" s="209"/>
    </row>
    <row r="119" spans="2:4" ht="15.75">
      <c r="B119" s="209" t="s">
        <v>196</v>
      </c>
      <c r="C119" s="211">
        <v>0</v>
      </c>
      <c r="D119" s="209"/>
    </row>
    <row r="120" spans="2:4" ht="15.75">
      <c r="B120" s="209" t="s">
        <v>197</v>
      </c>
      <c r="C120" s="211">
        <v>0</v>
      </c>
      <c r="D120" s="209"/>
    </row>
    <row r="121" spans="2:4" ht="15.75">
      <c r="B121" s="209" t="s">
        <v>198</v>
      </c>
      <c r="C121" s="211">
        <v>0</v>
      </c>
      <c r="D121" s="209"/>
    </row>
    <row r="122" spans="2:4" ht="15.75">
      <c r="B122" s="209" t="s">
        <v>135</v>
      </c>
      <c r="C122" s="211">
        <v>0</v>
      </c>
      <c r="D122" s="209"/>
    </row>
    <row r="123" spans="2:4" ht="15.75">
      <c r="B123" s="209" t="s">
        <v>199</v>
      </c>
      <c r="C123" s="211">
        <v>0</v>
      </c>
      <c r="D123" s="209"/>
    </row>
    <row r="124" spans="1:4" ht="15.75">
      <c r="A124" s="203">
        <v>5</v>
      </c>
      <c r="B124" s="209" t="s">
        <v>200</v>
      </c>
      <c r="C124" s="210">
        <f>SUM(C125:C134)</f>
        <v>893</v>
      </c>
      <c r="D124" s="209"/>
    </row>
    <row r="125" spans="2:4" ht="15.75">
      <c r="B125" s="209" t="s">
        <v>126</v>
      </c>
      <c r="C125" s="211">
        <v>791</v>
      </c>
      <c r="D125" s="209"/>
    </row>
    <row r="126" spans="2:4" ht="15.75">
      <c r="B126" s="209" t="s">
        <v>127</v>
      </c>
      <c r="C126" s="211">
        <v>102</v>
      </c>
      <c r="D126" s="209"/>
    </row>
    <row r="127" spans="2:4" ht="15.75">
      <c r="B127" s="209" t="s">
        <v>128</v>
      </c>
      <c r="C127" s="211">
        <v>0</v>
      </c>
      <c r="D127" s="209"/>
    </row>
    <row r="128" spans="2:4" ht="15.75">
      <c r="B128" s="209" t="s">
        <v>201</v>
      </c>
      <c r="C128" s="211">
        <v>0</v>
      </c>
      <c r="D128" s="209"/>
    </row>
    <row r="129" spans="2:4" ht="15.75">
      <c r="B129" s="209" t="s">
        <v>202</v>
      </c>
      <c r="C129" s="211">
        <v>0</v>
      </c>
      <c r="D129" s="209"/>
    </row>
    <row r="130" spans="2:4" ht="15.75">
      <c r="B130" s="209" t="s">
        <v>203</v>
      </c>
      <c r="C130" s="211">
        <v>0</v>
      </c>
      <c r="D130" s="209"/>
    </row>
    <row r="131" spans="2:4" ht="15.75">
      <c r="B131" s="209" t="s">
        <v>204</v>
      </c>
      <c r="C131" s="211">
        <v>0</v>
      </c>
      <c r="D131" s="209"/>
    </row>
    <row r="132" spans="2:4" ht="15.75">
      <c r="B132" s="209" t="s">
        <v>205</v>
      </c>
      <c r="C132" s="211">
        <v>0</v>
      </c>
      <c r="D132" s="209"/>
    </row>
    <row r="133" spans="2:4" ht="15.75">
      <c r="B133" s="209" t="s">
        <v>135</v>
      </c>
      <c r="C133" s="211">
        <v>0</v>
      </c>
      <c r="D133" s="209"/>
    </row>
    <row r="134" spans="2:4" ht="15.75">
      <c r="B134" s="209" t="s">
        <v>206</v>
      </c>
      <c r="C134" s="211">
        <v>0</v>
      </c>
      <c r="D134" s="209"/>
    </row>
    <row r="135" spans="1:4" ht="15.75">
      <c r="A135" s="203">
        <v>5</v>
      </c>
      <c r="B135" s="209" t="s">
        <v>207</v>
      </c>
      <c r="C135" s="210">
        <f>SUM(C136:C148)</f>
        <v>0</v>
      </c>
      <c r="D135" s="209"/>
    </row>
    <row r="136" spans="2:4" ht="15.75">
      <c r="B136" s="209" t="s">
        <v>126</v>
      </c>
      <c r="C136" s="211">
        <v>0</v>
      </c>
      <c r="D136" s="209"/>
    </row>
    <row r="137" spans="2:4" ht="15.75">
      <c r="B137" s="209" t="s">
        <v>127</v>
      </c>
      <c r="C137" s="211">
        <v>0</v>
      </c>
      <c r="D137" s="209"/>
    </row>
    <row r="138" spans="2:4" ht="15.75">
      <c r="B138" s="209" t="s">
        <v>128</v>
      </c>
      <c r="C138" s="211">
        <v>0</v>
      </c>
      <c r="D138" s="209"/>
    </row>
    <row r="139" spans="2:4" ht="15.75">
      <c r="B139" s="209" t="s">
        <v>208</v>
      </c>
      <c r="C139" s="211">
        <v>0</v>
      </c>
      <c r="D139" s="209"/>
    </row>
    <row r="140" spans="2:4" ht="15.75">
      <c r="B140" s="209" t="s">
        <v>209</v>
      </c>
      <c r="C140" s="211">
        <v>0</v>
      </c>
      <c r="D140" s="209"/>
    </row>
    <row r="141" spans="2:4" ht="15.75">
      <c r="B141" s="209" t="s">
        <v>210</v>
      </c>
      <c r="C141" s="211">
        <v>0</v>
      </c>
      <c r="D141" s="209"/>
    </row>
    <row r="142" spans="2:4" ht="15.75">
      <c r="B142" s="209" t="s">
        <v>211</v>
      </c>
      <c r="C142" s="211">
        <v>0</v>
      </c>
      <c r="D142" s="209"/>
    </row>
    <row r="143" spans="2:4" ht="15.75">
      <c r="B143" s="209" t="s">
        <v>212</v>
      </c>
      <c r="C143" s="211">
        <v>0</v>
      </c>
      <c r="D143" s="209"/>
    </row>
    <row r="144" spans="2:4" ht="15.75">
      <c r="B144" s="209" t="s">
        <v>213</v>
      </c>
      <c r="C144" s="211">
        <v>0</v>
      </c>
      <c r="D144" s="209"/>
    </row>
    <row r="145" spans="2:4" ht="15.75">
      <c r="B145" s="209" t="s">
        <v>214</v>
      </c>
      <c r="C145" s="211">
        <v>0</v>
      </c>
      <c r="D145" s="209"/>
    </row>
    <row r="146" spans="2:4" ht="15.75">
      <c r="B146" s="209" t="s">
        <v>215</v>
      </c>
      <c r="C146" s="211">
        <v>0</v>
      </c>
      <c r="D146" s="209"/>
    </row>
    <row r="147" spans="2:4" ht="15.75">
      <c r="B147" s="209" t="s">
        <v>135</v>
      </c>
      <c r="C147" s="211">
        <v>0</v>
      </c>
      <c r="D147" s="209"/>
    </row>
    <row r="148" spans="2:4" ht="15.75">
      <c r="B148" s="209" t="s">
        <v>216</v>
      </c>
      <c r="C148" s="211">
        <v>0</v>
      </c>
      <c r="D148" s="209"/>
    </row>
    <row r="149" spans="1:4" ht="15.75">
      <c r="A149" s="203">
        <v>5</v>
      </c>
      <c r="B149" s="209" t="s">
        <v>217</v>
      </c>
      <c r="C149" s="210">
        <f>SUM(C150:C155)</f>
        <v>47</v>
      </c>
      <c r="D149" s="209"/>
    </row>
    <row r="150" spans="2:4" ht="15.75">
      <c r="B150" s="209" t="s">
        <v>126</v>
      </c>
      <c r="C150" s="211">
        <v>20</v>
      </c>
      <c r="D150" s="209"/>
    </row>
    <row r="151" spans="2:4" ht="15.75">
      <c r="B151" s="209" t="s">
        <v>127</v>
      </c>
      <c r="C151" s="211">
        <v>27</v>
      </c>
      <c r="D151" s="209"/>
    </row>
    <row r="152" spans="2:4" ht="15.75">
      <c r="B152" s="209" t="s">
        <v>128</v>
      </c>
      <c r="C152" s="211">
        <v>0</v>
      </c>
      <c r="D152" s="209"/>
    </row>
    <row r="153" spans="2:4" ht="15.75">
      <c r="B153" s="209" t="s">
        <v>218</v>
      </c>
      <c r="C153" s="211">
        <v>0</v>
      </c>
      <c r="D153" s="209"/>
    </row>
    <row r="154" spans="2:4" ht="15.75">
      <c r="B154" s="209" t="s">
        <v>135</v>
      </c>
      <c r="C154" s="211">
        <v>0</v>
      </c>
      <c r="D154" s="209"/>
    </row>
    <row r="155" spans="2:4" ht="15.75">
      <c r="B155" s="209" t="s">
        <v>219</v>
      </c>
      <c r="C155" s="211">
        <v>0</v>
      </c>
      <c r="D155" s="209"/>
    </row>
    <row r="156" spans="1:4" ht="15.75">
      <c r="A156" s="203">
        <v>5</v>
      </c>
      <c r="B156" s="209" t="s">
        <v>220</v>
      </c>
      <c r="C156" s="210">
        <f>SUM(C157:C163)</f>
        <v>3</v>
      </c>
      <c r="D156" s="209"/>
    </row>
    <row r="157" spans="2:4" ht="15.75">
      <c r="B157" s="209" t="s">
        <v>126</v>
      </c>
      <c r="C157" s="211">
        <v>3</v>
      </c>
      <c r="D157" s="209"/>
    </row>
    <row r="158" spans="2:4" ht="15.75">
      <c r="B158" s="209" t="s">
        <v>127</v>
      </c>
      <c r="C158" s="211">
        <v>0</v>
      </c>
      <c r="D158" s="209"/>
    </row>
    <row r="159" spans="2:4" ht="15.75">
      <c r="B159" s="209" t="s">
        <v>128</v>
      </c>
      <c r="C159" s="211">
        <v>0</v>
      </c>
      <c r="D159" s="209"/>
    </row>
    <row r="160" spans="2:4" ht="15.75">
      <c r="B160" s="209" t="s">
        <v>221</v>
      </c>
      <c r="C160" s="211">
        <v>0</v>
      </c>
      <c r="D160" s="209"/>
    </row>
    <row r="161" spans="2:4" ht="15.75">
      <c r="B161" s="209" t="s">
        <v>222</v>
      </c>
      <c r="C161" s="211">
        <v>0</v>
      </c>
      <c r="D161" s="209"/>
    </row>
    <row r="162" spans="2:4" ht="15.75">
      <c r="B162" s="209" t="s">
        <v>135</v>
      </c>
      <c r="C162" s="211">
        <v>0</v>
      </c>
      <c r="D162" s="209"/>
    </row>
    <row r="163" spans="2:4" ht="15.75">
      <c r="B163" s="209" t="s">
        <v>223</v>
      </c>
      <c r="C163" s="211">
        <v>0</v>
      </c>
      <c r="D163" s="209"/>
    </row>
    <row r="164" spans="1:4" ht="15.75">
      <c r="A164" s="203">
        <v>5</v>
      </c>
      <c r="B164" s="209" t="s">
        <v>224</v>
      </c>
      <c r="C164" s="210">
        <f>SUM(C165:C169)</f>
        <v>820</v>
      </c>
      <c r="D164" s="209"/>
    </row>
    <row r="165" spans="2:4" ht="15.75">
      <c r="B165" s="209" t="s">
        <v>126</v>
      </c>
      <c r="C165" s="211">
        <v>0</v>
      </c>
      <c r="D165" s="209"/>
    </row>
    <row r="166" spans="2:4" ht="15.75">
      <c r="B166" s="209" t="s">
        <v>127</v>
      </c>
      <c r="C166" s="211">
        <v>0</v>
      </c>
      <c r="D166" s="209"/>
    </row>
    <row r="167" spans="2:4" ht="15.75">
      <c r="B167" s="209" t="s">
        <v>128</v>
      </c>
      <c r="C167" s="211">
        <v>0</v>
      </c>
      <c r="D167" s="209"/>
    </row>
    <row r="168" spans="2:4" ht="15.75">
      <c r="B168" s="209" t="s">
        <v>225</v>
      </c>
      <c r="C168" s="211">
        <v>820</v>
      </c>
      <c r="D168" s="209"/>
    </row>
    <row r="169" spans="2:4" ht="15.75">
      <c r="B169" s="209" t="s">
        <v>226</v>
      </c>
      <c r="C169" s="211">
        <v>0</v>
      </c>
      <c r="D169" s="209"/>
    </row>
    <row r="170" spans="1:4" ht="15.75">
      <c r="A170" s="203">
        <v>5</v>
      </c>
      <c r="B170" s="209" t="s">
        <v>227</v>
      </c>
      <c r="C170" s="210">
        <f>SUM(C171:C176)</f>
        <v>781</v>
      </c>
      <c r="D170" s="209"/>
    </row>
    <row r="171" spans="2:4" ht="15.75">
      <c r="B171" s="209" t="s">
        <v>126</v>
      </c>
      <c r="C171" s="211">
        <v>415</v>
      </c>
      <c r="D171" s="209"/>
    </row>
    <row r="172" spans="2:4" ht="15.75">
      <c r="B172" s="209" t="s">
        <v>127</v>
      </c>
      <c r="C172" s="211">
        <v>244</v>
      </c>
      <c r="D172" s="209"/>
    </row>
    <row r="173" spans="2:4" ht="15.75">
      <c r="B173" s="209" t="s">
        <v>128</v>
      </c>
      <c r="C173" s="211">
        <v>0</v>
      </c>
      <c r="D173" s="209"/>
    </row>
    <row r="174" spans="2:4" ht="15.75">
      <c r="B174" s="209" t="s">
        <v>140</v>
      </c>
      <c r="C174" s="211">
        <v>122</v>
      </c>
      <c r="D174" s="209"/>
    </row>
    <row r="175" spans="2:4" ht="15.75">
      <c r="B175" s="209" t="s">
        <v>135</v>
      </c>
      <c r="C175" s="211">
        <v>0</v>
      </c>
      <c r="D175" s="209"/>
    </row>
    <row r="176" spans="2:4" ht="15.75">
      <c r="B176" s="209" t="s">
        <v>228</v>
      </c>
      <c r="C176" s="211">
        <v>0</v>
      </c>
      <c r="D176" s="209"/>
    </row>
    <row r="177" spans="1:4" ht="15.75">
      <c r="A177" s="203">
        <v>5</v>
      </c>
      <c r="B177" s="209" t="s">
        <v>229</v>
      </c>
      <c r="C177" s="210">
        <f>SUM(C178:C183)</f>
        <v>976</v>
      </c>
      <c r="D177" s="209"/>
    </row>
    <row r="178" spans="2:4" ht="15.75">
      <c r="B178" s="209" t="s">
        <v>126</v>
      </c>
      <c r="C178" s="211">
        <v>487</v>
      </c>
      <c r="D178" s="209"/>
    </row>
    <row r="179" spans="2:4" ht="15.75">
      <c r="B179" s="209" t="s">
        <v>127</v>
      </c>
      <c r="C179" s="211">
        <v>182</v>
      </c>
      <c r="D179" s="209"/>
    </row>
    <row r="180" spans="2:4" ht="15.75">
      <c r="B180" s="209" t="s">
        <v>128</v>
      </c>
      <c r="C180" s="211">
        <v>0</v>
      </c>
      <c r="D180" s="209"/>
    </row>
    <row r="181" spans="2:4" ht="15.75">
      <c r="B181" s="209" t="s">
        <v>230</v>
      </c>
      <c r="C181" s="211">
        <v>1</v>
      </c>
      <c r="D181" s="209"/>
    </row>
    <row r="182" spans="2:4" ht="15.75">
      <c r="B182" s="209" t="s">
        <v>135</v>
      </c>
      <c r="C182" s="211">
        <v>0</v>
      </c>
      <c r="D182" s="209"/>
    </row>
    <row r="183" spans="2:4" ht="15.75">
      <c r="B183" s="209" t="s">
        <v>231</v>
      </c>
      <c r="C183" s="211">
        <v>306</v>
      </c>
      <c r="D183" s="209"/>
    </row>
    <row r="184" spans="1:4" ht="15.75">
      <c r="A184" s="203">
        <v>5</v>
      </c>
      <c r="B184" s="209" t="s">
        <v>232</v>
      </c>
      <c r="C184" s="210">
        <f>SUM(C185:C190)</f>
        <v>3924</v>
      </c>
      <c r="D184" s="209"/>
    </row>
    <row r="185" spans="2:4" ht="15.75">
      <c r="B185" s="209" t="s">
        <v>126</v>
      </c>
      <c r="C185" s="211">
        <v>2341</v>
      </c>
      <c r="D185" s="209"/>
    </row>
    <row r="186" spans="2:4" ht="15.75">
      <c r="B186" s="209" t="s">
        <v>127</v>
      </c>
      <c r="C186" s="211">
        <v>1154</v>
      </c>
      <c r="D186" s="209"/>
    </row>
    <row r="187" spans="2:4" ht="15.75">
      <c r="B187" s="209" t="s">
        <v>128</v>
      </c>
      <c r="C187" s="211">
        <v>0</v>
      </c>
      <c r="D187" s="209"/>
    </row>
    <row r="188" spans="2:4" ht="15.75">
      <c r="B188" s="209" t="s">
        <v>233</v>
      </c>
      <c r="C188" s="211">
        <v>118</v>
      </c>
      <c r="D188" s="209"/>
    </row>
    <row r="189" spans="2:4" ht="15.75">
      <c r="B189" s="209" t="s">
        <v>135</v>
      </c>
      <c r="C189" s="211">
        <v>0</v>
      </c>
      <c r="D189" s="209"/>
    </row>
    <row r="190" spans="2:4" ht="15.75">
      <c r="B190" s="209" t="s">
        <v>234</v>
      </c>
      <c r="C190" s="211">
        <v>311</v>
      </c>
      <c r="D190" s="209"/>
    </row>
    <row r="191" spans="1:4" ht="15.75">
      <c r="A191" s="203">
        <v>5</v>
      </c>
      <c r="B191" s="209" t="s">
        <v>235</v>
      </c>
      <c r="C191" s="210">
        <f>SUM(C192:C197)</f>
        <v>890</v>
      </c>
      <c r="D191" s="209"/>
    </row>
    <row r="192" spans="2:4" ht="15.75">
      <c r="B192" s="209" t="s">
        <v>126</v>
      </c>
      <c r="C192" s="211">
        <v>537</v>
      </c>
      <c r="D192" s="209"/>
    </row>
    <row r="193" spans="2:4" ht="15.75">
      <c r="B193" s="209" t="s">
        <v>127</v>
      </c>
      <c r="C193" s="211">
        <v>353</v>
      </c>
      <c r="D193" s="209"/>
    </row>
    <row r="194" spans="2:4" ht="15.75">
      <c r="B194" s="209" t="s">
        <v>128</v>
      </c>
      <c r="C194" s="211">
        <v>0</v>
      </c>
      <c r="D194" s="209"/>
    </row>
    <row r="195" spans="2:4" ht="15.75">
      <c r="B195" s="209" t="s">
        <v>236</v>
      </c>
      <c r="C195" s="211">
        <v>0</v>
      </c>
      <c r="D195" s="209"/>
    </row>
    <row r="196" spans="2:4" ht="15.75">
      <c r="B196" s="209" t="s">
        <v>135</v>
      </c>
      <c r="C196" s="211">
        <v>0</v>
      </c>
      <c r="D196" s="209"/>
    </row>
    <row r="197" spans="2:4" ht="15.75">
      <c r="B197" s="209" t="s">
        <v>237</v>
      </c>
      <c r="C197" s="211">
        <v>0</v>
      </c>
      <c r="D197" s="209"/>
    </row>
    <row r="198" spans="1:4" ht="15.75">
      <c r="A198" s="203">
        <v>5</v>
      </c>
      <c r="B198" s="209" t="s">
        <v>238</v>
      </c>
      <c r="C198" s="210">
        <f>SUM(C199:C203)</f>
        <v>2000</v>
      </c>
      <c r="D198" s="209"/>
    </row>
    <row r="199" spans="2:4" ht="15.75">
      <c r="B199" s="209" t="s">
        <v>126</v>
      </c>
      <c r="C199" s="211">
        <v>622</v>
      </c>
      <c r="D199" s="209"/>
    </row>
    <row r="200" spans="2:4" ht="15.75">
      <c r="B200" s="209" t="s">
        <v>127</v>
      </c>
      <c r="C200" s="211">
        <v>0</v>
      </c>
      <c r="D200" s="209"/>
    </row>
    <row r="201" spans="2:4" ht="15.75">
      <c r="B201" s="209" t="s">
        <v>128</v>
      </c>
      <c r="C201" s="211">
        <v>0</v>
      </c>
      <c r="D201" s="209"/>
    </row>
    <row r="202" spans="2:4" ht="15.75">
      <c r="B202" s="209" t="s">
        <v>135</v>
      </c>
      <c r="C202" s="211">
        <v>1357</v>
      </c>
      <c r="D202" s="209"/>
    </row>
    <row r="203" spans="2:4" ht="15.75">
      <c r="B203" s="209" t="s">
        <v>239</v>
      </c>
      <c r="C203" s="211">
        <v>21</v>
      </c>
      <c r="D203" s="209"/>
    </row>
    <row r="204" spans="1:4" ht="15.75">
      <c r="A204" s="203">
        <v>5</v>
      </c>
      <c r="B204" s="209" t="s">
        <v>240</v>
      </c>
      <c r="C204" s="210">
        <f>SUM(C205:C211)</f>
        <v>495</v>
      </c>
      <c r="D204" s="209"/>
    </row>
    <row r="205" spans="2:4" ht="15.75">
      <c r="B205" s="209" t="s">
        <v>126</v>
      </c>
      <c r="C205" s="211">
        <v>450</v>
      </c>
      <c r="D205" s="209"/>
    </row>
    <row r="206" spans="2:4" ht="15.75">
      <c r="B206" s="209" t="s">
        <v>127</v>
      </c>
      <c r="C206" s="211">
        <v>0</v>
      </c>
      <c r="D206" s="209"/>
    </row>
    <row r="207" spans="2:4" ht="15.75">
      <c r="B207" s="209" t="s">
        <v>128</v>
      </c>
      <c r="C207" s="211">
        <v>0</v>
      </c>
      <c r="D207" s="209"/>
    </row>
    <row r="208" spans="2:4" ht="15.75">
      <c r="B208" s="209" t="s">
        <v>241</v>
      </c>
      <c r="C208" s="211">
        <v>0</v>
      </c>
      <c r="D208" s="209"/>
    </row>
    <row r="209" spans="2:4" ht="15.75">
      <c r="B209" s="209" t="s">
        <v>242</v>
      </c>
      <c r="C209" s="211">
        <v>27</v>
      </c>
      <c r="D209" s="209"/>
    </row>
    <row r="210" spans="2:4" ht="15.75">
      <c r="B210" s="209" t="s">
        <v>135</v>
      </c>
      <c r="C210" s="211">
        <v>0</v>
      </c>
      <c r="D210" s="212"/>
    </row>
    <row r="211" spans="2:4" ht="15.75">
      <c r="B211" s="209" t="s">
        <v>243</v>
      </c>
      <c r="C211" s="211">
        <v>18</v>
      </c>
      <c r="D211" s="212"/>
    </row>
    <row r="212" spans="1:4" ht="15.75">
      <c r="A212" s="203">
        <v>5</v>
      </c>
      <c r="B212" s="209" t="s">
        <v>244</v>
      </c>
      <c r="C212" s="210">
        <f>SUM(C213:C217)</f>
        <v>500</v>
      </c>
      <c r="D212" s="212"/>
    </row>
    <row r="213" spans="2:4" ht="15.75">
      <c r="B213" s="209" t="s">
        <v>126</v>
      </c>
      <c r="C213" s="211">
        <v>0</v>
      </c>
      <c r="D213" s="209"/>
    </row>
    <row r="214" spans="2:4" ht="15.75">
      <c r="B214" s="209" t="s">
        <v>127</v>
      </c>
      <c r="C214" s="211">
        <v>0</v>
      </c>
      <c r="D214" s="209"/>
    </row>
    <row r="215" spans="2:4" ht="15.75">
      <c r="B215" s="209" t="s">
        <v>128</v>
      </c>
      <c r="C215" s="211">
        <v>0</v>
      </c>
      <c r="D215" s="209"/>
    </row>
    <row r="216" spans="2:4" ht="15.75">
      <c r="B216" s="209" t="s">
        <v>135</v>
      </c>
      <c r="C216" s="211">
        <v>0</v>
      </c>
      <c r="D216" s="209"/>
    </row>
    <row r="217" spans="2:4" ht="15.75">
      <c r="B217" s="209" t="s">
        <v>245</v>
      </c>
      <c r="C217" s="211">
        <v>500</v>
      </c>
      <c r="D217" s="209"/>
    </row>
    <row r="218" spans="1:4" ht="15.75">
      <c r="A218" s="203">
        <v>5</v>
      </c>
      <c r="B218" s="209" t="s">
        <v>246</v>
      </c>
      <c r="C218" s="211">
        <v>0</v>
      </c>
      <c r="D218" s="209"/>
    </row>
    <row r="219" spans="2:4" ht="15.75">
      <c r="B219" s="209" t="s">
        <v>126</v>
      </c>
      <c r="C219" s="211">
        <v>0</v>
      </c>
      <c r="D219" s="209"/>
    </row>
    <row r="220" spans="2:4" ht="15.75">
      <c r="B220" s="209" t="s">
        <v>127</v>
      </c>
      <c r="C220" s="211">
        <v>0</v>
      </c>
      <c r="D220" s="209"/>
    </row>
    <row r="221" spans="2:4" ht="15.75">
      <c r="B221" s="209" t="s">
        <v>128</v>
      </c>
      <c r="C221" s="211">
        <v>0</v>
      </c>
      <c r="D221" s="209"/>
    </row>
    <row r="222" spans="2:4" ht="15.75">
      <c r="B222" s="209" t="s">
        <v>135</v>
      </c>
      <c r="C222" s="211">
        <v>0</v>
      </c>
      <c r="D222" s="209"/>
    </row>
    <row r="223" spans="2:4" ht="15.75">
      <c r="B223" s="209" t="s">
        <v>247</v>
      </c>
      <c r="C223" s="211">
        <v>0</v>
      </c>
      <c r="D223" s="209"/>
    </row>
    <row r="224" spans="1:4" ht="15.75">
      <c r="A224" s="203">
        <v>5</v>
      </c>
      <c r="B224" s="209" t="s">
        <v>248</v>
      </c>
      <c r="C224" s="210">
        <f>SUM(C225:C229)</f>
        <v>150</v>
      </c>
      <c r="D224" s="209"/>
    </row>
    <row r="225" spans="2:4" ht="15.75">
      <c r="B225" s="209" t="s">
        <v>126</v>
      </c>
      <c r="C225" s="211">
        <v>0</v>
      </c>
      <c r="D225" s="209"/>
    </row>
    <row r="226" spans="2:4" ht="15.75">
      <c r="B226" s="209" t="s">
        <v>127</v>
      </c>
      <c r="C226" s="211">
        <v>0</v>
      </c>
      <c r="D226" s="209"/>
    </row>
    <row r="227" spans="2:4" ht="15.75">
      <c r="B227" s="209" t="s">
        <v>128</v>
      </c>
      <c r="C227" s="211">
        <v>0</v>
      </c>
      <c r="D227" s="209"/>
    </row>
    <row r="228" spans="2:4" ht="15.75">
      <c r="B228" s="209" t="s">
        <v>135</v>
      </c>
      <c r="C228" s="211">
        <v>150</v>
      </c>
      <c r="D228" s="209"/>
    </row>
    <row r="229" spans="2:4" ht="15.75">
      <c r="B229" s="209" t="s">
        <v>249</v>
      </c>
      <c r="C229" s="211">
        <v>0</v>
      </c>
      <c r="D229" s="209"/>
    </row>
    <row r="230" spans="1:4" ht="15.75">
      <c r="A230" s="203">
        <v>5</v>
      </c>
      <c r="B230" s="209" t="s">
        <v>250</v>
      </c>
      <c r="C230" s="210">
        <f>SUM(C231:C246)</f>
        <v>10671</v>
      </c>
      <c r="D230" s="209"/>
    </row>
    <row r="231" spans="2:4" ht="15.75">
      <c r="B231" s="209" t="s">
        <v>126</v>
      </c>
      <c r="C231" s="211">
        <v>6933</v>
      </c>
      <c r="D231" s="209"/>
    </row>
    <row r="232" spans="2:4" ht="15.75">
      <c r="B232" s="209" t="s">
        <v>127</v>
      </c>
      <c r="C232" s="211">
        <v>1380</v>
      </c>
      <c r="D232" s="209"/>
    </row>
    <row r="233" spans="2:4" ht="15.75">
      <c r="B233" s="209" t="s">
        <v>128</v>
      </c>
      <c r="C233" s="211">
        <v>0</v>
      </c>
      <c r="D233" s="209"/>
    </row>
    <row r="234" spans="2:4" ht="15.75">
      <c r="B234" s="209" t="s">
        <v>251</v>
      </c>
      <c r="C234" s="211">
        <v>0</v>
      </c>
      <c r="D234" s="209"/>
    </row>
    <row r="235" spans="2:4" ht="15.75">
      <c r="B235" s="209" t="s">
        <v>252</v>
      </c>
      <c r="C235" s="211">
        <v>31</v>
      </c>
      <c r="D235" s="209"/>
    </row>
    <row r="236" spans="2:4" ht="15.75">
      <c r="B236" s="209" t="s">
        <v>253</v>
      </c>
      <c r="C236" s="211">
        <v>0</v>
      </c>
      <c r="D236" s="209"/>
    </row>
    <row r="237" spans="2:4" ht="15.75">
      <c r="B237" s="209" t="s">
        <v>254</v>
      </c>
      <c r="C237" s="211">
        <v>0</v>
      </c>
      <c r="D237" s="209"/>
    </row>
    <row r="238" spans="2:4" ht="15.75">
      <c r="B238" s="209" t="s">
        <v>167</v>
      </c>
      <c r="C238" s="211">
        <v>0</v>
      </c>
      <c r="D238" s="209"/>
    </row>
    <row r="239" spans="2:4" ht="15.75">
      <c r="B239" s="209" t="s">
        <v>255</v>
      </c>
      <c r="C239" s="211">
        <v>0</v>
      </c>
      <c r="D239" s="209"/>
    </row>
    <row r="240" spans="2:4" ht="15.75">
      <c r="B240" s="209" t="s">
        <v>256</v>
      </c>
      <c r="C240" s="211">
        <v>0</v>
      </c>
      <c r="D240" s="209"/>
    </row>
    <row r="241" spans="2:4" ht="15.75">
      <c r="B241" s="209" t="s">
        <v>257</v>
      </c>
      <c r="C241" s="211">
        <v>0</v>
      </c>
      <c r="D241" s="209"/>
    </row>
    <row r="242" spans="2:4" ht="15.75">
      <c r="B242" s="209" t="s">
        <v>258</v>
      </c>
      <c r="C242" s="211">
        <v>0</v>
      </c>
      <c r="D242" s="209"/>
    </row>
    <row r="243" spans="2:4" ht="15.75">
      <c r="B243" s="209" t="s">
        <v>259</v>
      </c>
      <c r="C243" s="211">
        <v>0</v>
      </c>
      <c r="D243" s="209"/>
    </row>
    <row r="244" spans="2:4" ht="15.75">
      <c r="B244" s="209" t="s">
        <v>260</v>
      </c>
      <c r="C244" s="211">
        <v>0</v>
      </c>
      <c r="D244" s="209"/>
    </row>
    <row r="245" spans="2:4" ht="15.75">
      <c r="B245" s="209" t="s">
        <v>135</v>
      </c>
      <c r="C245" s="211">
        <v>768</v>
      </c>
      <c r="D245" s="209"/>
    </row>
    <row r="246" spans="2:4" ht="15.75">
      <c r="B246" s="209" t="s">
        <v>261</v>
      </c>
      <c r="C246" s="211">
        <v>1559</v>
      </c>
      <c r="D246" s="209"/>
    </row>
    <row r="247" spans="1:4" ht="15.75">
      <c r="A247" s="203">
        <v>5</v>
      </c>
      <c r="B247" s="209" t="s">
        <v>262</v>
      </c>
      <c r="C247" s="210">
        <f>SUM(C248:C249)</f>
        <v>8703</v>
      </c>
      <c r="D247" s="209"/>
    </row>
    <row r="248" spans="2:4" ht="15.75">
      <c r="B248" s="209" t="s">
        <v>263</v>
      </c>
      <c r="C248" s="211">
        <v>100</v>
      </c>
      <c r="D248" s="209"/>
    </row>
    <row r="249" spans="2:4" ht="15.75">
      <c r="B249" s="209" t="s">
        <v>264</v>
      </c>
      <c r="C249" s="211">
        <v>8603</v>
      </c>
      <c r="D249" s="209"/>
    </row>
    <row r="250" spans="2:4" ht="15.75">
      <c r="B250" s="209" t="s">
        <v>265</v>
      </c>
      <c r="C250" s="211">
        <v>0</v>
      </c>
      <c r="D250" s="209"/>
    </row>
    <row r="251" spans="2:4" ht="15.75">
      <c r="B251" s="209" t="s">
        <v>266</v>
      </c>
      <c r="C251" s="211">
        <v>0</v>
      </c>
      <c r="D251" s="209"/>
    </row>
    <row r="252" spans="2:4" ht="15.75">
      <c r="B252" s="209" t="s">
        <v>126</v>
      </c>
      <c r="C252" s="211">
        <v>0</v>
      </c>
      <c r="D252" s="209"/>
    </row>
    <row r="253" spans="2:4" ht="15.75">
      <c r="B253" s="209" t="s">
        <v>127</v>
      </c>
      <c r="C253" s="211">
        <v>0</v>
      </c>
      <c r="D253" s="209"/>
    </row>
    <row r="254" spans="2:4" ht="15.75">
      <c r="B254" s="209" t="s">
        <v>128</v>
      </c>
      <c r="C254" s="211">
        <v>0</v>
      </c>
      <c r="D254" s="209"/>
    </row>
    <row r="255" spans="2:4" ht="15.75">
      <c r="B255" s="209" t="s">
        <v>233</v>
      </c>
      <c r="C255" s="211">
        <v>0</v>
      </c>
      <c r="D255" s="209"/>
    </row>
    <row r="256" spans="2:4" ht="15.75">
      <c r="B256" s="209" t="s">
        <v>135</v>
      </c>
      <c r="C256" s="211">
        <v>0</v>
      </c>
      <c r="D256" s="209"/>
    </row>
    <row r="257" spans="2:4" ht="15.75">
      <c r="B257" s="209" t="s">
        <v>267</v>
      </c>
      <c r="C257" s="211">
        <v>0</v>
      </c>
      <c r="D257" s="209"/>
    </row>
    <row r="258" spans="2:4" ht="15.75">
      <c r="B258" s="209" t="s">
        <v>268</v>
      </c>
      <c r="C258" s="211">
        <v>0</v>
      </c>
      <c r="D258" s="209"/>
    </row>
    <row r="259" spans="2:4" ht="15.75">
      <c r="B259" s="209" t="s">
        <v>269</v>
      </c>
      <c r="C259" s="211">
        <v>0</v>
      </c>
      <c r="D259" s="209"/>
    </row>
    <row r="260" spans="2:4" ht="15.75">
      <c r="B260" s="209" t="s">
        <v>270</v>
      </c>
      <c r="C260" s="211">
        <v>0</v>
      </c>
      <c r="D260" s="209"/>
    </row>
    <row r="261" spans="2:4" ht="15.75">
      <c r="B261" s="209" t="s">
        <v>271</v>
      </c>
      <c r="C261" s="211">
        <v>0</v>
      </c>
      <c r="D261" s="209"/>
    </row>
    <row r="262" spans="2:4" ht="15.75">
      <c r="B262" s="209" t="s">
        <v>272</v>
      </c>
      <c r="C262" s="211">
        <v>0</v>
      </c>
      <c r="D262" s="209"/>
    </row>
    <row r="263" spans="2:4" ht="15.75">
      <c r="B263" s="209" t="s">
        <v>273</v>
      </c>
      <c r="C263" s="211">
        <v>0</v>
      </c>
      <c r="D263" s="209"/>
    </row>
    <row r="264" spans="2:4" ht="15.75">
      <c r="B264" s="209" t="s">
        <v>274</v>
      </c>
      <c r="C264" s="211">
        <v>0</v>
      </c>
      <c r="D264" s="209"/>
    </row>
    <row r="265" spans="2:4" ht="15.75">
      <c r="B265" s="209" t="s">
        <v>275</v>
      </c>
      <c r="C265" s="211">
        <v>0</v>
      </c>
      <c r="D265" s="209"/>
    </row>
    <row r="266" spans="2:4" ht="15.75">
      <c r="B266" s="209" t="s">
        <v>276</v>
      </c>
      <c r="C266" s="211">
        <v>0</v>
      </c>
      <c r="D266" s="209"/>
    </row>
    <row r="267" spans="2:4" ht="15.75">
      <c r="B267" s="209" t="s">
        <v>277</v>
      </c>
      <c r="C267" s="211">
        <v>0</v>
      </c>
      <c r="D267" s="209"/>
    </row>
    <row r="268" spans="2:4" ht="15.75">
      <c r="B268" s="209" t="s">
        <v>278</v>
      </c>
      <c r="C268" s="211">
        <v>0</v>
      </c>
      <c r="D268" s="209"/>
    </row>
    <row r="269" spans="2:4" ht="15.75">
      <c r="B269" s="209" t="s">
        <v>279</v>
      </c>
      <c r="C269" s="211">
        <v>0</v>
      </c>
      <c r="D269" s="209"/>
    </row>
    <row r="270" spans="2:4" ht="15.75">
      <c r="B270" s="209" t="s">
        <v>280</v>
      </c>
      <c r="C270" s="211">
        <v>0</v>
      </c>
      <c r="D270" s="209"/>
    </row>
    <row r="271" spans="2:4" ht="15.75">
      <c r="B271" s="209" t="s">
        <v>281</v>
      </c>
      <c r="C271" s="211">
        <v>0</v>
      </c>
      <c r="D271" s="209"/>
    </row>
    <row r="272" spans="2:4" ht="15.75">
      <c r="B272" s="209" t="s">
        <v>282</v>
      </c>
      <c r="C272" s="211">
        <v>0</v>
      </c>
      <c r="D272" s="209"/>
    </row>
    <row r="273" spans="2:4" ht="15.75">
      <c r="B273" s="209" t="s">
        <v>283</v>
      </c>
      <c r="C273" s="211">
        <v>0</v>
      </c>
      <c r="D273" s="209"/>
    </row>
    <row r="274" spans="2:4" ht="15.75">
      <c r="B274" s="209" t="s">
        <v>284</v>
      </c>
      <c r="C274" s="211">
        <v>0</v>
      </c>
      <c r="D274" s="209"/>
    </row>
    <row r="275" spans="2:4" ht="15.75">
      <c r="B275" s="209" t="s">
        <v>285</v>
      </c>
      <c r="C275" s="211">
        <v>0</v>
      </c>
      <c r="D275" s="209"/>
    </row>
    <row r="276" spans="2:4" ht="15.75">
      <c r="B276" s="209" t="s">
        <v>286</v>
      </c>
      <c r="C276" s="211">
        <v>0</v>
      </c>
      <c r="D276" s="209"/>
    </row>
    <row r="277" spans="2:4" ht="15.75">
      <c r="B277" s="209" t="s">
        <v>287</v>
      </c>
      <c r="C277" s="211">
        <v>0</v>
      </c>
      <c r="D277" s="209"/>
    </row>
    <row r="278" spans="2:4" ht="15.75">
      <c r="B278" s="209" t="s">
        <v>288</v>
      </c>
      <c r="C278" s="211">
        <v>0</v>
      </c>
      <c r="D278" s="209"/>
    </row>
    <row r="279" spans="2:4" ht="15.75">
      <c r="B279" s="209" t="s">
        <v>289</v>
      </c>
      <c r="C279" s="211">
        <v>0</v>
      </c>
      <c r="D279" s="209"/>
    </row>
    <row r="280" spans="2:4" ht="15.75">
      <c r="B280" s="209" t="s">
        <v>290</v>
      </c>
      <c r="C280" s="211">
        <v>0</v>
      </c>
      <c r="D280" s="209"/>
    </row>
    <row r="281" spans="2:4" ht="15.75">
      <c r="B281" s="209" t="s">
        <v>291</v>
      </c>
      <c r="C281" s="211">
        <v>0</v>
      </c>
      <c r="D281" s="209"/>
    </row>
    <row r="282" spans="2:4" ht="15.75">
      <c r="B282" s="209" t="s">
        <v>126</v>
      </c>
      <c r="C282" s="211">
        <v>6933</v>
      </c>
      <c r="D282" s="209"/>
    </row>
    <row r="283" spans="2:4" ht="15.75">
      <c r="B283" s="209" t="s">
        <v>127</v>
      </c>
      <c r="C283" s="211">
        <v>1380</v>
      </c>
      <c r="D283" s="209"/>
    </row>
    <row r="284" spans="2:4" ht="15.75">
      <c r="B284" s="209" t="s">
        <v>128</v>
      </c>
      <c r="C284" s="211">
        <v>0</v>
      </c>
      <c r="D284" s="209"/>
    </row>
    <row r="285" spans="2:4" ht="15.75">
      <c r="B285" s="209" t="s">
        <v>135</v>
      </c>
      <c r="C285" s="211">
        <v>768</v>
      </c>
      <c r="D285" s="209"/>
    </row>
    <row r="286" spans="2:4" ht="15.75">
      <c r="B286" s="209" t="s">
        <v>292</v>
      </c>
      <c r="C286" s="211">
        <v>0</v>
      </c>
      <c r="D286" s="209"/>
    </row>
    <row r="287" spans="2:4" ht="15.75">
      <c r="B287" s="209" t="s">
        <v>293</v>
      </c>
      <c r="C287" s="211">
        <v>0</v>
      </c>
      <c r="D287" s="209"/>
    </row>
    <row r="288" spans="2:4" ht="15.75">
      <c r="B288" s="209" t="s">
        <v>294</v>
      </c>
      <c r="C288" s="211">
        <v>0</v>
      </c>
      <c r="D288" s="209"/>
    </row>
    <row r="289" spans="1:4" ht="15.75">
      <c r="A289" s="203">
        <v>3</v>
      </c>
      <c r="B289" s="209" t="s">
        <v>295</v>
      </c>
      <c r="C289" s="210">
        <f>SUM(C290,C292,C294,C296,C306)</f>
        <v>1135</v>
      </c>
      <c r="D289" s="209"/>
    </row>
    <row r="290" spans="1:4" ht="15.75">
      <c r="A290" s="203">
        <v>5</v>
      </c>
      <c r="B290" s="209" t="s">
        <v>296</v>
      </c>
      <c r="C290" s="211">
        <v>0</v>
      </c>
      <c r="D290" s="209"/>
    </row>
    <row r="291" spans="2:4" ht="15.75">
      <c r="B291" s="209" t="s">
        <v>297</v>
      </c>
      <c r="C291" s="211">
        <v>0</v>
      </c>
      <c r="D291" s="209"/>
    </row>
    <row r="292" spans="1:4" ht="15.75">
      <c r="A292" s="203">
        <v>5</v>
      </c>
      <c r="B292" s="209" t="s">
        <v>298</v>
      </c>
      <c r="C292" s="211">
        <v>0</v>
      </c>
      <c r="D292" s="209"/>
    </row>
    <row r="293" spans="2:4" ht="15.75">
      <c r="B293" s="209" t="s">
        <v>299</v>
      </c>
      <c r="C293" s="211">
        <v>0</v>
      </c>
      <c r="D293" s="209"/>
    </row>
    <row r="294" spans="1:4" ht="15.75">
      <c r="A294" s="203">
        <v>5</v>
      </c>
      <c r="B294" s="209" t="s">
        <v>300</v>
      </c>
      <c r="C294" s="211">
        <v>343</v>
      </c>
      <c r="D294" s="209"/>
    </row>
    <row r="295" spans="2:4" ht="15.75">
      <c r="B295" s="209" t="s">
        <v>301</v>
      </c>
      <c r="C295" s="211">
        <v>343</v>
      </c>
      <c r="D295" s="209"/>
    </row>
    <row r="296" spans="1:4" ht="15.75">
      <c r="A296" s="203">
        <v>5</v>
      </c>
      <c r="B296" s="209" t="s">
        <v>302</v>
      </c>
      <c r="C296" s="210">
        <f>SUM(C297:C305)</f>
        <v>711</v>
      </c>
      <c r="D296" s="209"/>
    </row>
    <row r="297" spans="2:4" ht="15.75">
      <c r="B297" s="209" t="s">
        <v>303</v>
      </c>
      <c r="C297" s="211">
        <v>34</v>
      </c>
      <c r="D297" s="209"/>
    </row>
    <row r="298" spans="2:4" ht="15.75">
      <c r="B298" s="209" t="s">
        <v>304</v>
      </c>
      <c r="C298" s="211">
        <v>0</v>
      </c>
      <c r="D298" s="209"/>
    </row>
    <row r="299" spans="2:4" ht="15.75">
      <c r="B299" s="209" t="s">
        <v>305</v>
      </c>
      <c r="C299" s="211">
        <v>647</v>
      </c>
      <c r="D299" s="209"/>
    </row>
    <row r="300" spans="2:4" ht="15.75">
      <c r="B300" s="209" t="s">
        <v>306</v>
      </c>
      <c r="C300" s="211">
        <v>0</v>
      </c>
      <c r="D300" s="209"/>
    </row>
    <row r="301" spans="2:4" ht="15.75">
      <c r="B301" s="209" t="s">
        <v>307</v>
      </c>
      <c r="C301" s="211">
        <v>30</v>
      </c>
      <c r="D301" s="209"/>
    </row>
    <row r="302" spans="2:4" ht="15.75">
      <c r="B302" s="209" t="s">
        <v>308</v>
      </c>
      <c r="C302" s="211">
        <v>0</v>
      </c>
      <c r="D302" s="209"/>
    </row>
    <row r="303" spans="2:4" ht="15.75">
      <c r="B303" s="209" t="s">
        <v>309</v>
      </c>
      <c r="C303" s="211">
        <v>0</v>
      </c>
      <c r="D303" s="209"/>
    </row>
    <row r="304" spans="2:4" ht="15.75">
      <c r="B304" s="209" t="s">
        <v>310</v>
      </c>
      <c r="C304" s="211">
        <v>0</v>
      </c>
      <c r="D304" s="209"/>
    </row>
    <row r="305" spans="2:4" ht="15.75">
      <c r="B305" s="209" t="s">
        <v>311</v>
      </c>
      <c r="C305" s="211">
        <v>0</v>
      </c>
      <c r="D305" s="209"/>
    </row>
    <row r="306" spans="1:4" ht="15.75">
      <c r="A306" s="203">
        <v>5</v>
      </c>
      <c r="B306" s="209" t="s">
        <v>312</v>
      </c>
      <c r="C306" s="211">
        <v>81</v>
      </c>
      <c r="D306" s="209"/>
    </row>
    <row r="307" spans="2:4" ht="15.75">
      <c r="B307" s="209" t="s">
        <v>313</v>
      </c>
      <c r="C307" s="211">
        <v>81</v>
      </c>
      <c r="D307" s="209"/>
    </row>
    <row r="308" spans="1:4" ht="15.75">
      <c r="A308" s="203">
        <v>3</v>
      </c>
      <c r="B308" s="209" t="s">
        <v>314</v>
      </c>
      <c r="C308" s="210">
        <f>SUM(C309,C312,C321,C328,C336,C345,C361,C371,C381,C389,C395)</f>
        <v>42207</v>
      </c>
      <c r="D308" s="209"/>
    </row>
    <row r="309" spans="1:4" ht="15.75">
      <c r="A309" s="203">
        <v>5</v>
      </c>
      <c r="B309" s="209" t="s">
        <v>315</v>
      </c>
      <c r="C309" s="210">
        <f>SUM(C310:C311)</f>
        <v>832</v>
      </c>
      <c r="D309" s="209"/>
    </row>
    <row r="310" spans="2:4" ht="15.75">
      <c r="B310" s="209" t="s">
        <v>316</v>
      </c>
      <c r="C310" s="211">
        <v>832</v>
      </c>
      <c r="D310" s="209"/>
    </row>
    <row r="311" spans="2:4" ht="15.75">
      <c r="B311" s="209" t="s">
        <v>317</v>
      </c>
      <c r="C311" s="211">
        <v>0</v>
      </c>
      <c r="D311" s="209"/>
    </row>
    <row r="312" spans="1:4" ht="15.75">
      <c r="A312" s="203">
        <v>5</v>
      </c>
      <c r="B312" s="209" t="s">
        <v>318</v>
      </c>
      <c r="C312" s="210">
        <f>SUM(C313:C320)</f>
        <v>36737</v>
      </c>
      <c r="D312" s="209"/>
    </row>
    <row r="313" spans="2:4" ht="15.75">
      <c r="B313" s="209" t="s">
        <v>126</v>
      </c>
      <c r="C313" s="211">
        <v>21472</v>
      </c>
      <c r="D313" s="209"/>
    </row>
    <row r="314" spans="2:4" ht="15.75">
      <c r="B314" s="209" t="s">
        <v>127</v>
      </c>
      <c r="C314" s="211">
        <f>3215+117</f>
        <v>3332</v>
      </c>
      <c r="D314" s="209"/>
    </row>
    <row r="315" spans="2:4" ht="15.75">
      <c r="B315" s="209" t="s">
        <v>128</v>
      </c>
      <c r="C315" s="211">
        <v>0</v>
      </c>
      <c r="D315" s="209"/>
    </row>
    <row r="316" spans="2:4" ht="15.75">
      <c r="B316" s="209" t="s">
        <v>167</v>
      </c>
      <c r="C316" s="211">
        <v>2000</v>
      </c>
      <c r="D316" s="209"/>
    </row>
    <row r="317" spans="2:4" ht="15.75">
      <c r="B317" s="209" t="s">
        <v>319</v>
      </c>
      <c r="C317" s="211">
        <v>7926</v>
      </c>
      <c r="D317" s="209"/>
    </row>
    <row r="318" spans="2:4" ht="15.75">
      <c r="B318" s="209" t="s">
        <v>320</v>
      </c>
      <c r="C318" s="211">
        <v>0</v>
      </c>
      <c r="D318" s="209"/>
    </row>
    <row r="319" spans="2:4" ht="15.75">
      <c r="B319" s="209" t="s">
        <v>135</v>
      </c>
      <c r="C319" s="211">
        <v>0</v>
      </c>
      <c r="D319" s="209"/>
    </row>
    <row r="320" spans="2:4" ht="15.75">
      <c r="B320" s="209" t="s">
        <v>321</v>
      </c>
      <c r="C320" s="211">
        <v>2007</v>
      </c>
      <c r="D320" s="209"/>
    </row>
    <row r="321" spans="1:4" ht="15.75">
      <c r="A321" s="203">
        <v>5</v>
      </c>
      <c r="B321" s="209" t="s">
        <v>322</v>
      </c>
      <c r="C321" s="210">
        <f>SUM(C322:C327)</f>
        <v>144</v>
      </c>
      <c r="D321" s="209"/>
    </row>
    <row r="322" spans="2:4" ht="15.75">
      <c r="B322" s="209" t="s">
        <v>126</v>
      </c>
      <c r="C322" s="211">
        <v>0</v>
      </c>
      <c r="D322" s="209"/>
    </row>
    <row r="323" spans="2:4" ht="15.75">
      <c r="B323" s="209" t="s">
        <v>127</v>
      </c>
      <c r="C323" s="211">
        <v>144</v>
      </c>
      <c r="D323" s="209"/>
    </row>
    <row r="324" spans="2:4" ht="15.75">
      <c r="B324" s="209" t="s">
        <v>128</v>
      </c>
      <c r="C324" s="211">
        <v>0</v>
      </c>
      <c r="D324" s="209"/>
    </row>
    <row r="325" spans="2:4" ht="15.75">
      <c r="B325" s="209" t="s">
        <v>323</v>
      </c>
      <c r="C325" s="211">
        <v>0</v>
      </c>
      <c r="D325" s="209"/>
    </row>
    <row r="326" spans="2:4" ht="15.75">
      <c r="B326" s="209" t="s">
        <v>135</v>
      </c>
      <c r="C326" s="211">
        <v>0</v>
      </c>
      <c r="D326" s="209"/>
    </row>
    <row r="327" spans="2:4" ht="15.75">
      <c r="B327" s="209" t="s">
        <v>324</v>
      </c>
      <c r="C327" s="211">
        <v>0</v>
      </c>
      <c r="D327" s="209"/>
    </row>
    <row r="328" spans="1:4" ht="15.75">
      <c r="A328" s="203">
        <v>5</v>
      </c>
      <c r="B328" s="209" t="s">
        <v>325</v>
      </c>
      <c r="C328" s="211">
        <v>0</v>
      </c>
      <c r="D328" s="209"/>
    </row>
    <row r="329" spans="2:4" ht="15.75">
      <c r="B329" s="209" t="s">
        <v>126</v>
      </c>
      <c r="C329" s="211">
        <v>0</v>
      </c>
      <c r="D329" s="209"/>
    </row>
    <row r="330" spans="2:4" ht="15.75">
      <c r="B330" s="209" t="s">
        <v>127</v>
      </c>
      <c r="C330" s="211">
        <v>0</v>
      </c>
      <c r="D330" s="209"/>
    </row>
    <row r="331" spans="2:4" ht="15.75">
      <c r="B331" s="209" t="s">
        <v>128</v>
      </c>
      <c r="C331" s="211">
        <v>0</v>
      </c>
      <c r="D331" s="209"/>
    </row>
    <row r="332" spans="2:4" ht="15.75">
      <c r="B332" s="209" t="s">
        <v>326</v>
      </c>
      <c r="C332" s="211">
        <v>0</v>
      </c>
      <c r="D332" s="209"/>
    </row>
    <row r="333" spans="2:4" ht="15.75">
      <c r="B333" s="209" t="s">
        <v>327</v>
      </c>
      <c r="C333" s="211">
        <v>0</v>
      </c>
      <c r="D333" s="209"/>
    </row>
    <row r="334" spans="2:4" ht="15.75">
      <c r="B334" s="209" t="s">
        <v>135</v>
      </c>
      <c r="C334" s="211">
        <v>0</v>
      </c>
      <c r="D334" s="209"/>
    </row>
    <row r="335" spans="2:4" ht="15.75">
      <c r="B335" s="209" t="s">
        <v>328</v>
      </c>
      <c r="C335" s="211">
        <v>0</v>
      </c>
      <c r="D335" s="209"/>
    </row>
    <row r="336" spans="1:4" ht="15.75">
      <c r="A336" s="203">
        <v>5</v>
      </c>
      <c r="B336" s="209" t="s">
        <v>329</v>
      </c>
      <c r="C336" s="211">
        <v>0</v>
      </c>
      <c r="D336" s="209"/>
    </row>
    <row r="337" spans="2:4" ht="15.75">
      <c r="B337" s="209" t="s">
        <v>126</v>
      </c>
      <c r="C337" s="211">
        <v>0</v>
      </c>
      <c r="D337" s="209"/>
    </row>
    <row r="338" spans="2:4" ht="15.75">
      <c r="B338" s="209" t="s">
        <v>127</v>
      </c>
      <c r="C338" s="211">
        <v>0</v>
      </c>
      <c r="D338" s="209"/>
    </row>
    <row r="339" spans="2:4" ht="15.75">
      <c r="B339" s="209" t="s">
        <v>128</v>
      </c>
      <c r="C339" s="211">
        <v>0</v>
      </c>
      <c r="D339" s="209"/>
    </row>
    <row r="340" spans="2:4" ht="15.75">
      <c r="B340" s="209" t="s">
        <v>330</v>
      </c>
      <c r="C340" s="211">
        <v>0</v>
      </c>
      <c r="D340" s="209"/>
    </row>
    <row r="341" spans="2:4" ht="15.75">
      <c r="B341" s="209" t="s">
        <v>331</v>
      </c>
      <c r="C341" s="211">
        <v>0</v>
      </c>
      <c r="D341" s="209"/>
    </row>
    <row r="342" spans="2:4" ht="15.75">
      <c r="B342" s="209" t="s">
        <v>332</v>
      </c>
      <c r="C342" s="211">
        <v>0</v>
      </c>
      <c r="D342" s="209"/>
    </row>
    <row r="343" spans="2:4" ht="15.75">
      <c r="B343" s="209" t="s">
        <v>135</v>
      </c>
      <c r="C343" s="211">
        <v>0</v>
      </c>
      <c r="D343" s="209"/>
    </row>
    <row r="344" spans="2:4" ht="15.75">
      <c r="B344" s="209" t="s">
        <v>333</v>
      </c>
      <c r="C344" s="211">
        <v>0</v>
      </c>
      <c r="D344" s="209"/>
    </row>
    <row r="345" spans="1:4" ht="15.75">
      <c r="A345" s="203">
        <v>5</v>
      </c>
      <c r="B345" s="209" t="s">
        <v>334</v>
      </c>
      <c r="C345" s="210">
        <f>SUM(C346:C360)</f>
        <v>1312</v>
      </c>
      <c r="D345" s="209"/>
    </row>
    <row r="346" spans="2:4" ht="15.75">
      <c r="B346" s="209" t="s">
        <v>126</v>
      </c>
      <c r="C346" s="211">
        <v>688</v>
      </c>
      <c r="D346" s="209"/>
    </row>
    <row r="347" spans="2:4" ht="15.75">
      <c r="B347" s="209" t="s">
        <v>127</v>
      </c>
      <c r="C347" s="211">
        <v>175</v>
      </c>
      <c r="D347" s="209"/>
    </row>
    <row r="348" spans="2:4" ht="15.75">
      <c r="B348" s="209" t="s">
        <v>128</v>
      </c>
      <c r="C348" s="211">
        <v>0</v>
      </c>
      <c r="D348" s="209"/>
    </row>
    <row r="349" spans="2:4" ht="15.75">
      <c r="B349" s="209" t="s">
        <v>335</v>
      </c>
      <c r="C349" s="211">
        <v>3</v>
      </c>
      <c r="D349" s="209"/>
    </row>
    <row r="350" spans="2:4" ht="15.75">
      <c r="B350" s="209" t="s">
        <v>336</v>
      </c>
      <c r="C350" s="211">
        <v>39</v>
      </c>
      <c r="D350" s="209"/>
    </row>
    <row r="351" spans="2:4" ht="15.75">
      <c r="B351" s="209" t="s">
        <v>337</v>
      </c>
      <c r="C351" s="211">
        <v>0</v>
      </c>
      <c r="D351" s="209"/>
    </row>
    <row r="352" spans="2:4" ht="15.75">
      <c r="B352" s="209" t="s">
        <v>338</v>
      </c>
      <c r="C352" s="211">
        <v>10</v>
      </c>
      <c r="D352" s="209"/>
    </row>
    <row r="353" spans="2:4" ht="15.75">
      <c r="B353" s="209" t="s">
        <v>339</v>
      </c>
      <c r="C353" s="211">
        <v>184</v>
      </c>
      <c r="D353" s="209"/>
    </row>
    <row r="354" spans="2:4" ht="15.75">
      <c r="B354" s="209" t="s">
        <v>340</v>
      </c>
      <c r="C354" s="211">
        <v>0</v>
      </c>
      <c r="D354" s="209"/>
    </row>
    <row r="355" spans="2:4" ht="15.75">
      <c r="B355" s="209" t="s">
        <v>341</v>
      </c>
      <c r="C355" s="211">
        <v>3</v>
      </c>
      <c r="D355" s="209"/>
    </row>
    <row r="356" spans="2:4" ht="15.75">
      <c r="B356" s="209" t="s">
        <v>342</v>
      </c>
      <c r="C356" s="211">
        <v>0</v>
      </c>
      <c r="D356" s="209"/>
    </row>
    <row r="357" spans="2:4" ht="15.75">
      <c r="B357" s="209" t="s">
        <v>343</v>
      </c>
      <c r="C357" s="211">
        <v>75</v>
      </c>
      <c r="D357" s="209"/>
    </row>
    <row r="358" spans="2:4" ht="15.75">
      <c r="B358" s="209" t="s">
        <v>167</v>
      </c>
      <c r="C358" s="211">
        <v>0</v>
      </c>
      <c r="D358" s="209"/>
    </row>
    <row r="359" spans="2:4" ht="15.75">
      <c r="B359" s="209" t="s">
        <v>135</v>
      </c>
      <c r="C359" s="211">
        <v>0</v>
      </c>
      <c r="D359" s="209"/>
    </row>
    <row r="360" spans="2:4" ht="15.75">
      <c r="B360" s="209" t="s">
        <v>344</v>
      </c>
      <c r="C360" s="211">
        <v>135</v>
      </c>
      <c r="D360" s="209"/>
    </row>
    <row r="361" spans="1:4" ht="15.75">
      <c r="A361" s="203">
        <v>5</v>
      </c>
      <c r="B361" s="209" t="s">
        <v>345</v>
      </c>
      <c r="C361" s="211">
        <v>0</v>
      </c>
      <c r="D361" s="209"/>
    </row>
    <row r="362" spans="2:4" ht="15.75">
      <c r="B362" s="209" t="s">
        <v>126</v>
      </c>
      <c r="C362" s="211">
        <v>0</v>
      </c>
      <c r="D362" s="209"/>
    </row>
    <row r="363" spans="2:4" ht="15.75">
      <c r="B363" s="209" t="s">
        <v>127</v>
      </c>
      <c r="C363" s="211">
        <v>0</v>
      </c>
      <c r="D363" s="209"/>
    </row>
    <row r="364" spans="2:4" ht="15.75">
      <c r="B364" s="209" t="s">
        <v>128</v>
      </c>
      <c r="C364" s="211">
        <v>0</v>
      </c>
      <c r="D364" s="209"/>
    </row>
    <row r="365" spans="2:4" ht="15.75">
      <c r="B365" s="209" t="s">
        <v>346</v>
      </c>
      <c r="C365" s="211">
        <v>0</v>
      </c>
      <c r="D365" s="209"/>
    </row>
    <row r="366" spans="2:4" ht="15.75">
      <c r="B366" s="209" t="s">
        <v>347</v>
      </c>
      <c r="C366" s="211">
        <v>0</v>
      </c>
      <c r="D366" s="209"/>
    </row>
    <row r="367" spans="2:4" ht="15.75">
      <c r="B367" s="209" t="s">
        <v>348</v>
      </c>
      <c r="C367" s="211">
        <v>0</v>
      </c>
      <c r="D367" s="209"/>
    </row>
    <row r="368" spans="2:4" ht="15.75">
      <c r="B368" s="209" t="s">
        <v>167</v>
      </c>
      <c r="C368" s="211">
        <v>0</v>
      </c>
      <c r="D368" s="209"/>
    </row>
    <row r="369" spans="2:4" ht="15.75">
      <c r="B369" s="209" t="s">
        <v>135</v>
      </c>
      <c r="C369" s="211">
        <v>0</v>
      </c>
      <c r="D369" s="209"/>
    </row>
    <row r="370" spans="2:4" ht="15.75">
      <c r="B370" s="209" t="s">
        <v>349</v>
      </c>
      <c r="C370" s="211">
        <v>0</v>
      </c>
      <c r="D370" s="209"/>
    </row>
    <row r="371" spans="1:4" ht="15.75">
      <c r="A371" s="203">
        <v>5</v>
      </c>
      <c r="B371" s="209" t="s">
        <v>350</v>
      </c>
      <c r="C371" s="210">
        <f>SUM(C372:C380)</f>
        <v>2082</v>
      </c>
      <c r="D371" s="209"/>
    </row>
    <row r="372" spans="2:4" ht="15.75">
      <c r="B372" s="209" t="s">
        <v>126</v>
      </c>
      <c r="C372" s="211">
        <v>1326</v>
      </c>
      <c r="D372" s="209"/>
    </row>
    <row r="373" spans="2:4" ht="15.75">
      <c r="B373" s="209" t="s">
        <v>127</v>
      </c>
      <c r="C373" s="211">
        <v>756</v>
      </c>
      <c r="D373" s="209"/>
    </row>
    <row r="374" spans="2:4" ht="15.75">
      <c r="B374" s="209" t="s">
        <v>128</v>
      </c>
      <c r="C374" s="211">
        <v>0</v>
      </c>
      <c r="D374" s="209"/>
    </row>
    <row r="375" spans="2:4" ht="15.75">
      <c r="B375" s="209" t="s">
        <v>351</v>
      </c>
      <c r="C375" s="211">
        <v>0</v>
      </c>
      <c r="D375" s="209"/>
    </row>
    <row r="376" spans="2:4" ht="15.75">
      <c r="B376" s="209" t="s">
        <v>352</v>
      </c>
      <c r="C376" s="211">
        <v>0</v>
      </c>
      <c r="D376" s="209"/>
    </row>
    <row r="377" spans="2:4" ht="15.75">
      <c r="B377" s="209" t="s">
        <v>353</v>
      </c>
      <c r="C377" s="211">
        <v>0</v>
      </c>
      <c r="D377" s="209"/>
    </row>
    <row r="378" spans="2:4" ht="15.75">
      <c r="B378" s="209" t="s">
        <v>167</v>
      </c>
      <c r="C378" s="211">
        <v>0</v>
      </c>
      <c r="D378" s="209"/>
    </row>
    <row r="379" spans="2:4" ht="15.75">
      <c r="B379" s="209" t="s">
        <v>135</v>
      </c>
      <c r="C379" s="211">
        <v>0</v>
      </c>
      <c r="D379" s="209"/>
    </row>
    <row r="380" spans="2:4" ht="15.75">
      <c r="B380" s="209" t="s">
        <v>354</v>
      </c>
      <c r="C380" s="211">
        <v>0</v>
      </c>
      <c r="D380" s="209"/>
    </row>
    <row r="381" spans="1:4" ht="15.75">
      <c r="A381" s="203">
        <v>5</v>
      </c>
      <c r="B381" s="209" t="s">
        <v>355</v>
      </c>
      <c r="C381" s="210">
        <f>SUM(C382:C388)</f>
        <v>155</v>
      </c>
      <c r="D381" s="209"/>
    </row>
    <row r="382" spans="2:4" ht="15.75">
      <c r="B382" s="209" t="s">
        <v>126</v>
      </c>
      <c r="C382" s="211">
        <v>155</v>
      </c>
      <c r="D382" s="209"/>
    </row>
    <row r="383" spans="2:4" ht="15.75">
      <c r="B383" s="209" t="s">
        <v>127</v>
      </c>
      <c r="C383" s="211">
        <v>0</v>
      </c>
      <c r="D383" s="209"/>
    </row>
    <row r="384" spans="2:4" ht="15.75">
      <c r="B384" s="209" t="s">
        <v>128</v>
      </c>
      <c r="C384" s="211">
        <v>0</v>
      </c>
      <c r="D384" s="209"/>
    </row>
    <row r="385" spans="2:4" ht="15.75">
      <c r="B385" s="209" t="s">
        <v>356</v>
      </c>
      <c r="C385" s="211">
        <v>0</v>
      </c>
      <c r="D385" s="209"/>
    </row>
    <row r="386" spans="2:4" ht="15.75">
      <c r="B386" s="209" t="s">
        <v>357</v>
      </c>
      <c r="C386" s="211">
        <v>0</v>
      </c>
      <c r="D386" s="209"/>
    </row>
    <row r="387" spans="2:4" ht="15.75">
      <c r="B387" s="209" t="s">
        <v>135</v>
      </c>
      <c r="C387" s="211">
        <v>0</v>
      </c>
      <c r="D387" s="209"/>
    </row>
    <row r="388" spans="2:4" ht="15.75">
      <c r="B388" s="209" t="s">
        <v>358</v>
      </c>
      <c r="C388" s="211">
        <v>0</v>
      </c>
      <c r="D388" s="209"/>
    </row>
    <row r="389" spans="1:4" ht="15.75">
      <c r="A389" s="203">
        <v>5</v>
      </c>
      <c r="B389" s="209" t="s">
        <v>359</v>
      </c>
      <c r="C389" s="211">
        <v>0</v>
      </c>
      <c r="D389" s="209"/>
    </row>
    <row r="390" spans="2:4" ht="15.75">
      <c r="B390" s="209" t="s">
        <v>126</v>
      </c>
      <c r="C390" s="211">
        <v>0</v>
      </c>
      <c r="D390" s="209"/>
    </row>
    <row r="391" spans="2:4" ht="15.75">
      <c r="B391" s="209" t="s">
        <v>127</v>
      </c>
      <c r="C391" s="211">
        <v>0</v>
      </c>
      <c r="D391" s="209"/>
    </row>
    <row r="392" spans="2:4" ht="15.75">
      <c r="B392" s="209" t="s">
        <v>167</v>
      </c>
      <c r="C392" s="211">
        <v>0</v>
      </c>
      <c r="D392" s="209"/>
    </row>
    <row r="393" spans="2:4" ht="15.75">
      <c r="B393" s="209" t="s">
        <v>360</v>
      </c>
      <c r="C393" s="211">
        <v>0</v>
      </c>
      <c r="D393" s="209"/>
    </row>
    <row r="394" spans="2:4" ht="15.75">
      <c r="B394" s="209" t="s">
        <v>361</v>
      </c>
      <c r="C394" s="211">
        <v>0</v>
      </c>
      <c r="D394" s="209"/>
    </row>
    <row r="395" spans="1:4" ht="15.75">
      <c r="A395" s="203">
        <v>5</v>
      </c>
      <c r="B395" s="209" t="s">
        <v>362</v>
      </c>
      <c r="C395" s="210">
        <f>C396</f>
        <v>945</v>
      </c>
      <c r="D395" s="209"/>
    </row>
    <row r="396" spans="2:4" ht="15.75">
      <c r="B396" s="209" t="s">
        <v>363</v>
      </c>
      <c r="C396" s="211">
        <v>945</v>
      </c>
      <c r="D396" s="209"/>
    </row>
    <row r="397" spans="1:4" ht="15.75">
      <c r="A397" s="203">
        <v>3</v>
      </c>
      <c r="B397" s="209" t="s">
        <v>364</v>
      </c>
      <c r="C397" s="210">
        <f>SUM(C398,C403,C412,C419,C425,C429,C433,C437,C443,C450)</f>
        <v>102034</v>
      </c>
      <c r="D397" s="209"/>
    </row>
    <row r="398" spans="1:4" ht="15.75">
      <c r="A398" s="203">
        <v>5</v>
      </c>
      <c r="B398" s="209" t="s">
        <v>365</v>
      </c>
      <c r="C398" s="210">
        <f>SUM(C399:C402)</f>
        <v>1886</v>
      </c>
      <c r="D398" s="209"/>
    </row>
    <row r="399" spans="2:4" ht="15.75">
      <c r="B399" s="209" t="s">
        <v>126</v>
      </c>
      <c r="C399" s="211">
        <v>906</v>
      </c>
      <c r="D399" s="209"/>
    </row>
    <row r="400" spans="2:4" ht="15.75">
      <c r="B400" s="209" t="s">
        <v>127</v>
      </c>
      <c r="C400" s="211">
        <v>567</v>
      </c>
      <c r="D400" s="209"/>
    </row>
    <row r="401" spans="2:4" ht="15.75">
      <c r="B401" s="209" t="s">
        <v>128</v>
      </c>
      <c r="C401" s="211">
        <v>0</v>
      </c>
      <c r="D401" s="209"/>
    </row>
    <row r="402" spans="2:4" ht="15.75">
      <c r="B402" s="209" t="s">
        <v>366</v>
      </c>
      <c r="C402" s="211">
        <v>413</v>
      </c>
      <c r="D402" s="209"/>
    </row>
    <row r="403" spans="1:4" ht="15.75">
      <c r="A403" s="203">
        <v>5</v>
      </c>
      <c r="B403" s="209" t="s">
        <v>367</v>
      </c>
      <c r="C403" s="210">
        <f>SUM(C404:C411)</f>
        <v>35757</v>
      </c>
      <c r="D403" s="209"/>
    </row>
    <row r="404" spans="2:4" ht="15.75">
      <c r="B404" s="209" t="s">
        <v>368</v>
      </c>
      <c r="C404" s="211">
        <v>1733</v>
      </c>
      <c r="D404" s="209"/>
    </row>
    <row r="405" spans="2:4" ht="15.75">
      <c r="B405" s="209" t="s">
        <v>369</v>
      </c>
      <c r="C405" s="211">
        <v>3614</v>
      </c>
      <c r="D405" s="209"/>
    </row>
    <row r="406" spans="2:4" ht="15.75">
      <c r="B406" s="209" t="s">
        <v>370</v>
      </c>
      <c r="C406" s="211">
        <v>10196</v>
      </c>
      <c r="D406" s="209"/>
    </row>
    <row r="407" spans="2:4" ht="15.75">
      <c r="B407" s="209" t="s">
        <v>371</v>
      </c>
      <c r="C407" s="211">
        <v>11820</v>
      </c>
      <c r="D407" s="209"/>
    </row>
    <row r="408" spans="2:4" ht="15.75">
      <c r="B408" s="209" t="s">
        <v>372</v>
      </c>
      <c r="C408" s="211">
        <v>4800</v>
      </c>
      <c r="D408" s="209"/>
    </row>
    <row r="409" spans="2:4" ht="15.75">
      <c r="B409" s="209" t="s">
        <v>373</v>
      </c>
      <c r="C409" s="211">
        <v>0</v>
      </c>
      <c r="D409" s="209"/>
    </row>
    <row r="410" spans="2:4" ht="15.75">
      <c r="B410" s="209" t="s">
        <v>374</v>
      </c>
      <c r="C410" s="211">
        <v>0</v>
      </c>
      <c r="D410" s="209"/>
    </row>
    <row r="411" spans="2:4" ht="15.75">
      <c r="B411" s="209" t="s">
        <v>375</v>
      </c>
      <c r="C411" s="211">
        <v>3594</v>
      </c>
      <c r="D411" s="209"/>
    </row>
    <row r="412" spans="1:4" ht="15.75">
      <c r="A412" s="203">
        <v>5</v>
      </c>
      <c r="B412" s="209" t="s">
        <v>376</v>
      </c>
      <c r="C412" s="210">
        <f>SUM(C413:C418)</f>
        <v>14762</v>
      </c>
      <c r="D412" s="209"/>
    </row>
    <row r="413" spans="2:4" ht="15.75">
      <c r="B413" s="209" t="s">
        <v>377</v>
      </c>
      <c r="C413" s="211">
        <v>0</v>
      </c>
      <c r="D413" s="209"/>
    </row>
    <row r="414" spans="2:4" ht="15.75">
      <c r="B414" s="209" t="s">
        <v>378</v>
      </c>
      <c r="C414" s="211">
        <v>1769</v>
      </c>
      <c r="D414" s="209"/>
    </row>
    <row r="415" spans="2:4" ht="15.75">
      <c r="B415" s="209" t="s">
        <v>379</v>
      </c>
      <c r="C415" s="211">
        <v>0</v>
      </c>
      <c r="D415" s="209"/>
    </row>
    <row r="416" spans="2:4" ht="15.75">
      <c r="B416" s="209" t="s">
        <v>380</v>
      </c>
      <c r="C416" s="211">
        <v>0</v>
      </c>
      <c r="D416" s="209"/>
    </row>
    <row r="417" spans="2:4" ht="15.75">
      <c r="B417" s="209" t="s">
        <v>381</v>
      </c>
      <c r="C417" s="211">
        <v>10193</v>
      </c>
      <c r="D417" s="209"/>
    </row>
    <row r="418" spans="2:4" ht="15.75">
      <c r="B418" s="209" t="s">
        <v>382</v>
      </c>
      <c r="C418" s="211">
        <v>2800</v>
      </c>
      <c r="D418" s="209"/>
    </row>
    <row r="419" spans="1:4" ht="15.75">
      <c r="A419" s="203">
        <v>5</v>
      </c>
      <c r="B419" s="209" t="s">
        <v>383</v>
      </c>
      <c r="C419" s="211">
        <v>0</v>
      </c>
      <c r="D419" s="209"/>
    </row>
    <row r="420" spans="2:4" ht="15.75">
      <c r="B420" s="209" t="s">
        <v>384</v>
      </c>
      <c r="C420" s="211">
        <v>0</v>
      </c>
      <c r="D420" s="209"/>
    </row>
    <row r="421" spans="2:4" ht="15.75">
      <c r="B421" s="209" t="s">
        <v>385</v>
      </c>
      <c r="C421" s="211">
        <v>0</v>
      </c>
      <c r="D421" s="209"/>
    </row>
    <row r="422" spans="2:4" ht="15.75">
      <c r="B422" s="209" t="s">
        <v>386</v>
      </c>
      <c r="C422" s="211">
        <v>0</v>
      </c>
      <c r="D422" s="209"/>
    </row>
    <row r="423" spans="2:4" ht="15.75">
      <c r="B423" s="209" t="s">
        <v>387</v>
      </c>
      <c r="C423" s="211">
        <v>0</v>
      </c>
      <c r="D423" s="209"/>
    </row>
    <row r="424" spans="2:4" ht="15.75">
      <c r="B424" s="209" t="s">
        <v>388</v>
      </c>
      <c r="C424" s="211">
        <v>0</v>
      </c>
      <c r="D424" s="209"/>
    </row>
    <row r="425" spans="1:4" ht="15.75">
      <c r="A425" s="203">
        <v>5</v>
      </c>
      <c r="B425" s="209" t="s">
        <v>389</v>
      </c>
      <c r="C425" s="210">
        <f>SUM(C426:C428)</f>
        <v>494</v>
      </c>
      <c r="D425" s="209"/>
    </row>
    <row r="426" spans="2:4" ht="15.75">
      <c r="B426" s="209" t="s">
        <v>390</v>
      </c>
      <c r="C426" s="211">
        <v>494</v>
      </c>
      <c r="D426" s="209"/>
    </row>
    <row r="427" spans="2:4" ht="15.75">
      <c r="B427" s="209" t="s">
        <v>391</v>
      </c>
      <c r="C427" s="211">
        <v>0</v>
      </c>
      <c r="D427" s="209"/>
    </row>
    <row r="428" spans="2:4" ht="15.75">
      <c r="B428" s="209" t="s">
        <v>392</v>
      </c>
      <c r="C428" s="211">
        <v>0</v>
      </c>
      <c r="D428" s="209"/>
    </row>
    <row r="429" spans="1:4" ht="15.75">
      <c r="A429" s="203">
        <v>5</v>
      </c>
      <c r="B429" s="209" t="s">
        <v>393</v>
      </c>
      <c r="C429" s="211">
        <v>0</v>
      </c>
      <c r="D429" s="209"/>
    </row>
    <row r="430" spans="2:4" ht="15.75">
      <c r="B430" s="209" t="s">
        <v>394</v>
      </c>
      <c r="C430" s="211">
        <v>0</v>
      </c>
      <c r="D430" s="209"/>
    </row>
    <row r="431" spans="2:4" ht="15.75">
      <c r="B431" s="209" t="s">
        <v>395</v>
      </c>
      <c r="C431" s="211">
        <v>0</v>
      </c>
      <c r="D431" s="209"/>
    </row>
    <row r="432" spans="2:4" ht="15.75">
      <c r="B432" s="209" t="s">
        <v>396</v>
      </c>
      <c r="C432" s="211">
        <v>0</v>
      </c>
      <c r="D432" s="209"/>
    </row>
    <row r="433" spans="1:4" ht="15.75">
      <c r="A433" s="203">
        <v>5</v>
      </c>
      <c r="B433" s="209" t="s">
        <v>397</v>
      </c>
      <c r="C433" s="210">
        <f>SUM(C434:C436)</f>
        <v>549</v>
      </c>
      <c r="D433" s="209"/>
    </row>
    <row r="434" spans="2:4" ht="15.75">
      <c r="B434" s="209" t="s">
        <v>398</v>
      </c>
      <c r="C434" s="211">
        <v>549</v>
      </c>
      <c r="D434" s="209"/>
    </row>
    <row r="435" spans="2:4" ht="15.75">
      <c r="B435" s="209" t="s">
        <v>399</v>
      </c>
      <c r="C435" s="211">
        <v>0</v>
      </c>
      <c r="D435" s="209"/>
    </row>
    <row r="436" spans="2:4" ht="15.75">
      <c r="B436" s="209" t="s">
        <v>400</v>
      </c>
      <c r="C436" s="211">
        <v>0</v>
      </c>
      <c r="D436" s="209"/>
    </row>
    <row r="437" spans="1:4" ht="15.75">
      <c r="A437" s="203">
        <v>5</v>
      </c>
      <c r="B437" s="209" t="s">
        <v>401</v>
      </c>
      <c r="C437" s="210">
        <f>SUM(C438:C442)</f>
        <v>1154</v>
      </c>
      <c r="D437" s="209"/>
    </row>
    <row r="438" spans="2:4" ht="15.75">
      <c r="B438" s="209" t="s">
        <v>402</v>
      </c>
      <c r="C438" s="211">
        <v>0</v>
      </c>
      <c r="D438" s="209"/>
    </row>
    <row r="439" spans="2:4" ht="15.75">
      <c r="B439" s="209" t="s">
        <v>403</v>
      </c>
      <c r="C439" s="211">
        <v>1154</v>
      </c>
      <c r="D439" s="209"/>
    </row>
    <row r="440" spans="2:4" ht="15.75">
      <c r="B440" s="209" t="s">
        <v>404</v>
      </c>
      <c r="C440" s="211">
        <v>0</v>
      </c>
      <c r="D440" s="209"/>
    </row>
    <row r="441" spans="2:4" ht="15.75">
      <c r="B441" s="209" t="s">
        <v>405</v>
      </c>
      <c r="C441" s="211">
        <v>0</v>
      </c>
      <c r="D441" s="209"/>
    </row>
    <row r="442" spans="2:4" ht="15.75">
      <c r="B442" s="209" t="s">
        <v>406</v>
      </c>
      <c r="C442" s="211">
        <v>0</v>
      </c>
      <c r="D442" s="209"/>
    </row>
    <row r="443" spans="1:4" ht="15.75">
      <c r="A443" s="203">
        <v>5</v>
      </c>
      <c r="B443" s="209" t="s">
        <v>407</v>
      </c>
      <c r="C443" s="210">
        <f>SUM(C444:C449)</f>
        <v>45594</v>
      </c>
      <c r="D443" s="209"/>
    </row>
    <row r="444" spans="2:4" ht="15.75">
      <c r="B444" s="209" t="s">
        <v>408</v>
      </c>
      <c r="C444" s="211">
        <v>0</v>
      </c>
      <c r="D444" s="209"/>
    </row>
    <row r="445" spans="2:4" ht="15.75">
      <c r="B445" s="209" t="s">
        <v>409</v>
      </c>
      <c r="C445" s="211">
        <v>0</v>
      </c>
      <c r="D445" s="209"/>
    </row>
    <row r="446" spans="2:4" ht="15.75">
      <c r="B446" s="209" t="s">
        <v>410</v>
      </c>
      <c r="C446" s="211">
        <v>0</v>
      </c>
      <c r="D446" s="209"/>
    </row>
    <row r="447" spans="2:4" ht="15.75">
      <c r="B447" s="209" t="s">
        <v>411</v>
      </c>
      <c r="C447" s="211">
        <v>0</v>
      </c>
      <c r="D447" s="209"/>
    </row>
    <row r="448" spans="2:4" ht="15.75">
      <c r="B448" s="209" t="s">
        <v>412</v>
      </c>
      <c r="C448" s="211">
        <v>0</v>
      </c>
      <c r="D448" s="209"/>
    </row>
    <row r="449" spans="2:4" ht="15.75">
      <c r="B449" s="209" t="s">
        <v>413</v>
      </c>
      <c r="C449" s="211">
        <v>45594</v>
      </c>
      <c r="D449" s="209"/>
    </row>
    <row r="450" spans="1:4" ht="15.75">
      <c r="A450" s="203">
        <v>5</v>
      </c>
      <c r="B450" s="209" t="s">
        <v>414</v>
      </c>
      <c r="C450" s="210">
        <f>C451</f>
        <v>1838</v>
      </c>
      <c r="D450" s="209"/>
    </row>
    <row r="451" spans="2:4" ht="15.75">
      <c r="B451" s="209" t="s">
        <v>415</v>
      </c>
      <c r="C451" s="211">
        <v>1838</v>
      </c>
      <c r="D451" s="209"/>
    </row>
    <row r="452" spans="1:4" ht="15.75">
      <c r="A452" s="203">
        <v>3</v>
      </c>
      <c r="B452" s="209" t="s">
        <v>416</v>
      </c>
      <c r="C452" s="210">
        <f>SUM(C453,C458,C467,C473,C479,C484,C489,C496,C500,C503)</f>
        <v>15121</v>
      </c>
      <c r="D452" s="209"/>
    </row>
    <row r="453" spans="1:4" ht="15.75">
      <c r="A453" s="203">
        <v>5</v>
      </c>
      <c r="B453" s="209" t="s">
        <v>417</v>
      </c>
      <c r="C453" s="210">
        <f>SUM(C454:C457)</f>
        <v>407</v>
      </c>
      <c r="D453" s="209"/>
    </row>
    <row r="454" spans="2:4" ht="15.75">
      <c r="B454" s="209" t="s">
        <v>126</v>
      </c>
      <c r="C454" s="211">
        <v>273</v>
      </c>
      <c r="D454" s="209"/>
    </row>
    <row r="455" spans="2:4" ht="15.75">
      <c r="B455" s="209" t="s">
        <v>127</v>
      </c>
      <c r="C455" s="211">
        <v>4</v>
      </c>
      <c r="D455" s="209"/>
    </row>
    <row r="456" spans="2:4" ht="15.75">
      <c r="B456" s="209" t="s">
        <v>128</v>
      </c>
      <c r="C456" s="211">
        <v>0</v>
      </c>
      <c r="D456" s="209"/>
    </row>
    <row r="457" spans="2:4" ht="15.75">
      <c r="B457" s="209" t="s">
        <v>418</v>
      </c>
      <c r="C457" s="211">
        <v>130</v>
      </c>
      <c r="D457" s="209"/>
    </row>
    <row r="458" spans="1:4" ht="15.75">
      <c r="A458" s="203">
        <v>5</v>
      </c>
      <c r="B458" s="209" t="s">
        <v>419</v>
      </c>
      <c r="C458" s="210">
        <v>0</v>
      </c>
      <c r="D458" s="209"/>
    </row>
    <row r="459" spans="2:4" ht="15.75">
      <c r="B459" s="209" t="s">
        <v>420</v>
      </c>
      <c r="C459" s="211">
        <v>0</v>
      </c>
      <c r="D459" s="209"/>
    </row>
    <row r="460" spans="2:4" ht="15.75">
      <c r="B460" s="209" t="s">
        <v>421</v>
      </c>
      <c r="C460" s="211">
        <v>0</v>
      </c>
      <c r="D460" s="209"/>
    </row>
    <row r="461" spans="2:4" ht="15.75">
      <c r="B461" s="209" t="s">
        <v>422</v>
      </c>
      <c r="C461" s="211">
        <v>0</v>
      </c>
      <c r="D461" s="209"/>
    </row>
    <row r="462" spans="2:4" ht="15.75">
      <c r="B462" s="209" t="s">
        <v>423</v>
      </c>
      <c r="C462" s="211">
        <v>0</v>
      </c>
      <c r="D462" s="209"/>
    </row>
    <row r="463" spans="2:4" ht="15.75">
      <c r="B463" s="209" t="s">
        <v>424</v>
      </c>
      <c r="C463" s="211">
        <v>0</v>
      </c>
      <c r="D463" s="209"/>
    </row>
    <row r="464" spans="2:4" ht="15.75">
      <c r="B464" s="209" t="s">
        <v>425</v>
      </c>
      <c r="C464" s="211">
        <v>0</v>
      </c>
      <c r="D464" s="209"/>
    </row>
    <row r="465" spans="2:4" ht="15.75">
      <c r="B465" s="209" t="s">
        <v>426</v>
      </c>
      <c r="C465" s="211">
        <v>0</v>
      </c>
      <c r="D465" s="209"/>
    </row>
    <row r="466" spans="2:4" ht="15.75">
      <c r="B466" s="209" t="s">
        <v>427</v>
      </c>
      <c r="C466" s="211">
        <v>0</v>
      </c>
      <c r="D466" s="209"/>
    </row>
    <row r="467" spans="1:4" ht="15.75">
      <c r="A467" s="203">
        <v>5</v>
      </c>
      <c r="B467" s="209" t="s">
        <v>428</v>
      </c>
      <c r="C467" s="211">
        <v>0</v>
      </c>
      <c r="D467" s="209"/>
    </row>
    <row r="468" spans="2:4" ht="15.75">
      <c r="B468" s="209" t="s">
        <v>420</v>
      </c>
      <c r="C468" s="211">
        <v>0</v>
      </c>
      <c r="D468" s="209"/>
    </row>
    <row r="469" spans="2:4" ht="15.75">
      <c r="B469" s="209" t="s">
        <v>429</v>
      </c>
      <c r="C469" s="211">
        <v>0</v>
      </c>
      <c r="D469" s="209"/>
    </row>
    <row r="470" spans="2:4" ht="15.75">
      <c r="B470" s="209" t="s">
        <v>430</v>
      </c>
      <c r="C470" s="211">
        <v>0</v>
      </c>
      <c r="D470" s="209"/>
    </row>
    <row r="471" spans="2:4" ht="15.75">
      <c r="B471" s="209" t="s">
        <v>431</v>
      </c>
      <c r="C471" s="211">
        <v>0</v>
      </c>
      <c r="D471" s="209"/>
    </row>
    <row r="472" spans="2:4" ht="15.75">
      <c r="B472" s="209" t="s">
        <v>432</v>
      </c>
      <c r="C472" s="211">
        <v>0</v>
      </c>
      <c r="D472" s="209"/>
    </row>
    <row r="473" spans="1:4" ht="15.75">
      <c r="A473" s="203">
        <v>5</v>
      </c>
      <c r="B473" s="209" t="s">
        <v>433</v>
      </c>
      <c r="C473" s="211">
        <v>0</v>
      </c>
      <c r="D473" s="209"/>
    </row>
    <row r="474" spans="2:4" ht="15.75">
      <c r="B474" s="209" t="s">
        <v>420</v>
      </c>
      <c r="C474" s="211">
        <v>0</v>
      </c>
      <c r="D474" s="209"/>
    </row>
    <row r="475" spans="2:4" ht="15.75">
      <c r="B475" s="209" t="s">
        <v>434</v>
      </c>
      <c r="C475" s="211">
        <v>0</v>
      </c>
      <c r="D475" s="209"/>
    </row>
    <row r="476" spans="2:4" ht="15.75">
      <c r="B476" s="209" t="s">
        <v>435</v>
      </c>
      <c r="C476" s="211">
        <v>0</v>
      </c>
      <c r="D476" s="209"/>
    </row>
    <row r="477" spans="2:4" ht="15.75">
      <c r="B477" s="209" t="s">
        <v>436</v>
      </c>
      <c r="C477" s="211">
        <v>0</v>
      </c>
      <c r="D477" s="209"/>
    </row>
    <row r="478" spans="2:4" ht="15.75">
      <c r="B478" s="209" t="s">
        <v>437</v>
      </c>
      <c r="C478" s="211">
        <v>0</v>
      </c>
      <c r="D478" s="209"/>
    </row>
    <row r="479" spans="1:4" ht="15.75">
      <c r="A479" s="203">
        <v>5</v>
      </c>
      <c r="B479" s="209" t="s">
        <v>438</v>
      </c>
      <c r="C479" s="210">
        <f>SUM(C480:C483)</f>
        <v>5</v>
      </c>
      <c r="D479" s="209"/>
    </row>
    <row r="480" spans="2:4" ht="15.75">
      <c r="B480" s="209" t="s">
        <v>420</v>
      </c>
      <c r="C480" s="211">
        <v>0</v>
      </c>
      <c r="D480" s="209"/>
    </row>
    <row r="481" spans="2:4" ht="15.75">
      <c r="B481" s="209" t="s">
        <v>439</v>
      </c>
      <c r="C481" s="211">
        <v>0</v>
      </c>
      <c r="D481" s="209"/>
    </row>
    <row r="482" spans="2:4" ht="15.75">
      <c r="B482" s="209" t="s">
        <v>440</v>
      </c>
      <c r="C482" s="211">
        <v>0</v>
      </c>
      <c r="D482" s="209"/>
    </row>
    <row r="483" spans="2:4" ht="15.75">
      <c r="B483" s="209" t="s">
        <v>441</v>
      </c>
      <c r="C483" s="211">
        <v>5</v>
      </c>
      <c r="D483" s="209"/>
    </row>
    <row r="484" spans="1:4" ht="15.75">
      <c r="A484" s="203">
        <v>5</v>
      </c>
      <c r="B484" s="209" t="s">
        <v>442</v>
      </c>
      <c r="C484" s="211">
        <v>0</v>
      </c>
      <c r="D484" s="209"/>
    </row>
    <row r="485" spans="2:4" ht="15.75">
      <c r="B485" s="209" t="s">
        <v>443</v>
      </c>
      <c r="C485" s="211">
        <v>0</v>
      </c>
      <c r="D485" s="209"/>
    </row>
    <row r="486" spans="2:4" ht="15.75">
      <c r="B486" s="209" t="s">
        <v>444</v>
      </c>
      <c r="C486" s="211">
        <v>0</v>
      </c>
      <c r="D486" s="209"/>
    </row>
    <row r="487" spans="2:4" ht="15.75">
      <c r="B487" s="209" t="s">
        <v>445</v>
      </c>
      <c r="C487" s="211">
        <v>0</v>
      </c>
      <c r="D487" s="209"/>
    </row>
    <row r="488" spans="2:4" ht="15.75">
      <c r="B488" s="209" t="s">
        <v>446</v>
      </c>
      <c r="C488" s="211">
        <v>0</v>
      </c>
      <c r="D488" s="209"/>
    </row>
    <row r="489" spans="1:4" ht="15.75">
      <c r="A489" s="203">
        <v>5</v>
      </c>
      <c r="B489" s="209" t="s">
        <v>447</v>
      </c>
      <c r="C489" s="210">
        <f>SUM(C490:C495)</f>
        <v>336</v>
      </c>
      <c r="D489" s="209"/>
    </row>
    <row r="490" spans="2:4" ht="15.75">
      <c r="B490" s="209" t="s">
        <v>420</v>
      </c>
      <c r="C490" s="211">
        <v>196</v>
      </c>
      <c r="D490" s="209"/>
    </row>
    <row r="491" spans="2:4" ht="15.75">
      <c r="B491" s="209" t="s">
        <v>448</v>
      </c>
      <c r="C491" s="211">
        <v>0</v>
      </c>
      <c r="D491" s="209"/>
    </row>
    <row r="492" spans="2:4" ht="15.75">
      <c r="B492" s="209" t="s">
        <v>449</v>
      </c>
      <c r="C492" s="211">
        <v>0</v>
      </c>
      <c r="D492" s="209"/>
    </row>
    <row r="493" spans="2:4" ht="15.75">
      <c r="B493" s="209" t="s">
        <v>450</v>
      </c>
      <c r="C493" s="211">
        <v>0</v>
      </c>
      <c r="D493" s="209"/>
    </row>
    <row r="494" spans="2:4" ht="15.75">
      <c r="B494" s="209" t="s">
        <v>451</v>
      </c>
      <c r="C494" s="211">
        <v>77</v>
      </c>
      <c r="D494" s="209"/>
    </row>
    <row r="495" spans="2:4" ht="15.75">
      <c r="B495" s="209" t="s">
        <v>452</v>
      </c>
      <c r="C495" s="211">
        <v>63</v>
      </c>
      <c r="D495" s="209"/>
    </row>
    <row r="496" spans="1:4" ht="15.75">
      <c r="A496" s="203">
        <v>5</v>
      </c>
      <c r="B496" s="209" t="s">
        <v>453</v>
      </c>
      <c r="C496" s="210">
        <f>SUM(C497:C499)</f>
        <v>6</v>
      </c>
      <c r="D496" s="209"/>
    </row>
    <row r="497" spans="2:4" ht="15.75">
      <c r="B497" s="209" t="s">
        <v>454</v>
      </c>
      <c r="C497" s="211">
        <v>0</v>
      </c>
      <c r="D497" s="209"/>
    </row>
    <row r="498" spans="2:4" ht="15.75">
      <c r="B498" s="209" t="s">
        <v>455</v>
      </c>
      <c r="C498" s="211">
        <v>0</v>
      </c>
      <c r="D498" s="209"/>
    </row>
    <row r="499" spans="2:4" ht="15.75">
      <c r="B499" s="209" t="s">
        <v>456</v>
      </c>
      <c r="C499" s="211">
        <v>6</v>
      </c>
      <c r="D499" s="209"/>
    </row>
    <row r="500" spans="1:4" ht="15.75">
      <c r="A500" s="203">
        <v>5</v>
      </c>
      <c r="B500" s="209" t="s">
        <v>457</v>
      </c>
      <c r="C500" s="211">
        <v>0</v>
      </c>
      <c r="D500" s="209"/>
    </row>
    <row r="501" spans="2:4" ht="15.75">
      <c r="B501" s="209" t="s">
        <v>458</v>
      </c>
      <c r="C501" s="211">
        <v>0</v>
      </c>
      <c r="D501" s="209"/>
    </row>
    <row r="502" spans="2:4" ht="15.75">
      <c r="B502" s="209" t="s">
        <v>459</v>
      </c>
      <c r="C502" s="211">
        <v>0</v>
      </c>
      <c r="D502" s="209"/>
    </row>
    <row r="503" spans="1:4" ht="15.75">
      <c r="A503" s="203">
        <v>5</v>
      </c>
      <c r="B503" s="209" t="s">
        <v>460</v>
      </c>
      <c r="C503" s="210">
        <f>SUM(C504:C507)</f>
        <v>14367</v>
      </c>
      <c r="D503" s="209"/>
    </row>
    <row r="504" spans="2:4" ht="15.75">
      <c r="B504" s="209" t="s">
        <v>461</v>
      </c>
      <c r="C504" s="211">
        <v>0</v>
      </c>
      <c r="D504" s="209"/>
    </row>
    <row r="505" spans="2:4" ht="15.75">
      <c r="B505" s="209" t="s">
        <v>462</v>
      </c>
      <c r="C505" s="211">
        <v>0</v>
      </c>
      <c r="D505" s="209"/>
    </row>
    <row r="506" spans="2:4" ht="15.75">
      <c r="B506" s="209" t="s">
        <v>463</v>
      </c>
      <c r="C506" s="211">
        <v>0</v>
      </c>
      <c r="D506" s="209"/>
    </row>
    <row r="507" spans="2:4" ht="15.75">
      <c r="B507" s="209" t="s">
        <v>464</v>
      </c>
      <c r="C507" s="211">
        <v>14367</v>
      </c>
      <c r="D507" s="209"/>
    </row>
    <row r="508" spans="1:4" ht="15.75">
      <c r="A508" s="203">
        <v>3</v>
      </c>
      <c r="B508" s="209" t="s">
        <v>465</v>
      </c>
      <c r="C508" s="210">
        <f>SUM(C509,C525,C533,C544,C553,C560)</f>
        <v>21470</v>
      </c>
      <c r="D508" s="209"/>
    </row>
    <row r="509" spans="1:4" ht="15.75">
      <c r="A509" s="203">
        <v>5</v>
      </c>
      <c r="B509" s="209" t="s">
        <v>466</v>
      </c>
      <c r="C509" s="210">
        <f>SUM(C510:C524)</f>
        <v>12949</v>
      </c>
      <c r="D509" s="209"/>
    </row>
    <row r="510" spans="2:4" ht="15.75">
      <c r="B510" s="209" t="s">
        <v>126</v>
      </c>
      <c r="C510" s="211">
        <v>712</v>
      </c>
      <c r="D510" s="209"/>
    </row>
    <row r="511" spans="2:4" ht="15.75">
      <c r="B511" s="209" t="s">
        <v>127</v>
      </c>
      <c r="C511" s="211">
        <v>2223</v>
      </c>
      <c r="D511" s="209"/>
    </row>
    <row r="512" spans="2:4" ht="15.75">
      <c r="B512" s="209" t="s">
        <v>128</v>
      </c>
      <c r="C512" s="211">
        <v>0</v>
      </c>
      <c r="D512" s="209"/>
    </row>
    <row r="513" spans="2:4" ht="15.75">
      <c r="B513" s="209" t="s">
        <v>467</v>
      </c>
      <c r="C513" s="211">
        <v>356</v>
      </c>
      <c r="D513" s="209"/>
    </row>
    <row r="514" spans="2:4" ht="15.75">
      <c r="B514" s="209" t="s">
        <v>468</v>
      </c>
      <c r="C514" s="211">
        <v>54</v>
      </c>
      <c r="D514" s="209"/>
    </row>
    <row r="515" spans="2:4" ht="15.75">
      <c r="B515" s="209" t="s">
        <v>469</v>
      </c>
      <c r="C515" s="211">
        <v>0</v>
      </c>
      <c r="D515" s="209"/>
    </row>
    <row r="516" spans="2:4" ht="15.75">
      <c r="B516" s="209" t="s">
        <v>470</v>
      </c>
      <c r="C516" s="211">
        <v>738</v>
      </c>
      <c r="D516" s="209"/>
    </row>
    <row r="517" spans="2:4" ht="15.75">
      <c r="B517" s="209" t="s">
        <v>471</v>
      </c>
      <c r="C517" s="211">
        <v>0</v>
      </c>
      <c r="D517" s="209"/>
    </row>
    <row r="518" spans="2:4" ht="15.75">
      <c r="B518" s="209" t="s">
        <v>472</v>
      </c>
      <c r="C518" s="211">
        <v>145</v>
      </c>
      <c r="D518" s="209"/>
    </row>
    <row r="519" spans="2:4" ht="15.75">
      <c r="B519" s="209" t="s">
        <v>473</v>
      </c>
      <c r="C519" s="211">
        <v>0</v>
      </c>
      <c r="D519" s="209"/>
    </row>
    <row r="520" spans="2:4" ht="15.75">
      <c r="B520" s="209" t="s">
        <v>474</v>
      </c>
      <c r="C520" s="211">
        <v>0</v>
      </c>
      <c r="D520" s="209"/>
    </row>
    <row r="521" spans="2:4" ht="15.75">
      <c r="B521" s="209" t="s">
        <v>475</v>
      </c>
      <c r="C521" s="211">
        <v>0</v>
      </c>
      <c r="D521" s="209"/>
    </row>
    <row r="522" spans="2:4" ht="15.75">
      <c r="B522" s="209" t="s">
        <v>476</v>
      </c>
      <c r="C522" s="211">
        <v>0</v>
      </c>
      <c r="D522" s="209"/>
    </row>
    <row r="523" spans="2:4" ht="15.75">
      <c r="B523" s="209" t="s">
        <v>477</v>
      </c>
      <c r="C523" s="211">
        <v>0</v>
      </c>
      <c r="D523" s="209"/>
    </row>
    <row r="524" spans="2:4" ht="15.75">
      <c r="B524" s="209" t="s">
        <v>478</v>
      </c>
      <c r="C524" s="211">
        <v>8721</v>
      </c>
      <c r="D524" s="209"/>
    </row>
    <row r="525" spans="1:4" ht="15.75">
      <c r="A525" s="203">
        <v>5</v>
      </c>
      <c r="B525" s="209" t="s">
        <v>479</v>
      </c>
      <c r="C525" s="210">
        <f>SUM(C526:C532)</f>
        <v>695</v>
      </c>
      <c r="D525" s="209"/>
    </row>
    <row r="526" spans="2:4" ht="15.75">
      <c r="B526" s="209" t="s">
        <v>126</v>
      </c>
      <c r="C526" s="211">
        <v>13</v>
      </c>
      <c r="D526" s="209"/>
    </row>
    <row r="527" spans="2:4" ht="15.75">
      <c r="B527" s="209" t="s">
        <v>127</v>
      </c>
      <c r="C527" s="211">
        <v>0</v>
      </c>
      <c r="D527" s="209"/>
    </row>
    <row r="528" spans="2:4" ht="15.75">
      <c r="B528" s="209" t="s">
        <v>128</v>
      </c>
      <c r="C528" s="211">
        <v>0</v>
      </c>
      <c r="D528" s="209"/>
    </row>
    <row r="529" spans="2:4" ht="15.75">
      <c r="B529" s="209" t="s">
        <v>480</v>
      </c>
      <c r="C529" s="211">
        <v>8</v>
      </c>
      <c r="D529" s="209"/>
    </row>
    <row r="530" spans="2:4" ht="15.75">
      <c r="B530" s="209" t="s">
        <v>481</v>
      </c>
      <c r="C530" s="211">
        <v>674</v>
      </c>
      <c r="D530" s="209"/>
    </row>
    <row r="531" spans="2:4" ht="15.75">
      <c r="B531" s="209" t="s">
        <v>482</v>
      </c>
      <c r="C531" s="211">
        <v>0</v>
      </c>
      <c r="D531" s="209"/>
    </row>
    <row r="532" spans="2:4" ht="15.75">
      <c r="B532" s="209" t="s">
        <v>483</v>
      </c>
      <c r="C532" s="211">
        <v>0</v>
      </c>
      <c r="D532" s="209"/>
    </row>
    <row r="533" spans="1:4" ht="15.75">
      <c r="A533" s="203">
        <v>5</v>
      </c>
      <c r="B533" s="209" t="s">
        <v>484</v>
      </c>
      <c r="C533" s="210">
        <f>SUM(C534:C543)</f>
        <v>835</v>
      </c>
      <c r="D533" s="209"/>
    </row>
    <row r="534" spans="2:4" ht="15.75">
      <c r="B534" s="209" t="s">
        <v>126</v>
      </c>
      <c r="C534" s="211">
        <v>0</v>
      </c>
      <c r="D534" s="209"/>
    </row>
    <row r="535" spans="2:4" ht="15.75">
      <c r="B535" s="209" t="s">
        <v>127</v>
      </c>
      <c r="C535" s="211">
        <v>0</v>
      </c>
      <c r="D535" s="209"/>
    </row>
    <row r="536" spans="2:4" ht="15.75">
      <c r="B536" s="209" t="s">
        <v>128</v>
      </c>
      <c r="C536" s="211">
        <v>10</v>
      </c>
      <c r="D536" s="209"/>
    </row>
    <row r="537" spans="2:4" ht="15.75">
      <c r="B537" s="209" t="s">
        <v>485</v>
      </c>
      <c r="C537" s="211">
        <v>0</v>
      </c>
      <c r="D537" s="209"/>
    </row>
    <row r="538" spans="2:4" ht="15.75">
      <c r="B538" s="209" t="s">
        <v>486</v>
      </c>
      <c r="C538" s="211">
        <v>0</v>
      </c>
      <c r="D538" s="209"/>
    </row>
    <row r="539" spans="2:4" ht="15.75">
      <c r="B539" s="209" t="s">
        <v>487</v>
      </c>
      <c r="C539" s="211">
        <v>406</v>
      </c>
      <c r="D539" s="209"/>
    </row>
    <row r="540" spans="2:4" ht="15.75">
      <c r="B540" s="209" t="s">
        <v>488</v>
      </c>
      <c r="C540" s="211">
        <v>191</v>
      </c>
      <c r="D540" s="209"/>
    </row>
    <row r="541" spans="2:4" ht="15.75">
      <c r="B541" s="209" t="s">
        <v>489</v>
      </c>
      <c r="C541" s="211">
        <v>0</v>
      </c>
      <c r="D541" s="209"/>
    </row>
    <row r="542" spans="2:4" ht="15.75">
      <c r="B542" s="209" t="s">
        <v>490</v>
      </c>
      <c r="C542" s="211">
        <v>0</v>
      </c>
      <c r="D542" s="209"/>
    </row>
    <row r="543" spans="2:4" ht="15.75">
      <c r="B543" s="209" t="s">
        <v>491</v>
      </c>
      <c r="C543" s="211">
        <v>228</v>
      </c>
      <c r="D543" s="209"/>
    </row>
    <row r="544" spans="1:4" ht="15.75">
      <c r="A544" s="203">
        <v>5</v>
      </c>
      <c r="B544" s="209" t="s">
        <v>492</v>
      </c>
      <c r="C544" s="210">
        <f>SUM(C545:C552)</f>
        <v>5309</v>
      </c>
      <c r="D544" s="209"/>
    </row>
    <row r="545" spans="2:4" ht="15.75">
      <c r="B545" s="209" t="s">
        <v>126</v>
      </c>
      <c r="C545" s="211">
        <v>422</v>
      </c>
      <c r="D545" s="209"/>
    </row>
    <row r="546" spans="2:4" ht="15.75">
      <c r="B546" s="209" t="s">
        <v>127</v>
      </c>
      <c r="C546" s="211">
        <v>41</v>
      </c>
      <c r="D546" s="209"/>
    </row>
    <row r="547" spans="2:4" ht="15.75">
      <c r="B547" s="209" t="s">
        <v>128</v>
      </c>
      <c r="C547" s="211">
        <v>0</v>
      </c>
      <c r="D547" s="209"/>
    </row>
    <row r="548" spans="2:4" ht="15.75">
      <c r="B548" s="209" t="s">
        <v>493</v>
      </c>
      <c r="C548" s="211">
        <v>0</v>
      </c>
      <c r="D548" s="209"/>
    </row>
    <row r="549" spans="2:4" ht="15.75">
      <c r="B549" s="209" t="s">
        <v>494</v>
      </c>
      <c r="C549" s="211">
        <v>596</v>
      </c>
      <c r="D549" s="209"/>
    </row>
    <row r="550" spans="2:4" ht="15.75">
      <c r="B550" s="209" t="s">
        <v>495</v>
      </c>
      <c r="C550" s="211">
        <v>0</v>
      </c>
      <c r="D550" s="209"/>
    </row>
    <row r="551" spans="2:4" ht="15.75">
      <c r="B551" s="209" t="s">
        <v>496</v>
      </c>
      <c r="C551" s="211">
        <v>0</v>
      </c>
      <c r="D551" s="209"/>
    </row>
    <row r="552" spans="2:4" ht="15.75">
      <c r="B552" s="209" t="s">
        <v>497</v>
      </c>
      <c r="C552" s="211">
        <v>4250</v>
      </c>
      <c r="D552" s="209"/>
    </row>
    <row r="553" spans="1:4" ht="15.75">
      <c r="A553" s="203">
        <v>5</v>
      </c>
      <c r="B553" s="209" t="s">
        <v>498</v>
      </c>
      <c r="C553" s="210">
        <f>SUM(C554:C559)</f>
        <v>0</v>
      </c>
      <c r="D553" s="209"/>
    </row>
    <row r="554" spans="2:4" ht="15.75">
      <c r="B554" s="209" t="s">
        <v>126</v>
      </c>
      <c r="C554" s="211">
        <v>0</v>
      </c>
      <c r="D554" s="209"/>
    </row>
    <row r="555" spans="2:4" ht="15.75">
      <c r="B555" s="209" t="s">
        <v>127</v>
      </c>
      <c r="C555" s="211">
        <v>0</v>
      </c>
      <c r="D555" s="209"/>
    </row>
    <row r="556" spans="2:4" ht="15.75">
      <c r="B556" s="209" t="s">
        <v>128</v>
      </c>
      <c r="C556" s="211">
        <v>0</v>
      </c>
      <c r="D556" s="209"/>
    </row>
    <row r="557" spans="2:4" ht="15.75">
      <c r="B557" s="209" t="s">
        <v>499</v>
      </c>
      <c r="C557" s="211">
        <v>0</v>
      </c>
      <c r="D557" s="209"/>
    </row>
    <row r="558" spans="2:4" ht="15.75">
      <c r="B558" s="209" t="s">
        <v>500</v>
      </c>
      <c r="C558" s="211">
        <v>0</v>
      </c>
      <c r="D558" s="209"/>
    </row>
    <row r="559" spans="2:4" ht="15.75">
      <c r="B559" s="209" t="s">
        <v>501</v>
      </c>
      <c r="C559" s="211">
        <v>0</v>
      </c>
      <c r="D559" s="209"/>
    </row>
    <row r="560" spans="1:4" ht="15.75">
      <c r="A560" s="203">
        <v>5</v>
      </c>
      <c r="B560" s="209" t="s">
        <v>502</v>
      </c>
      <c r="C560" s="210">
        <f>SUM(C561:C563)</f>
        <v>1682</v>
      </c>
      <c r="D560" s="209"/>
    </row>
    <row r="561" spans="2:4" ht="15.75">
      <c r="B561" s="209" t="s">
        <v>503</v>
      </c>
      <c r="C561" s="211">
        <v>0</v>
      </c>
      <c r="D561" s="209"/>
    </row>
    <row r="562" spans="2:4" ht="15.75">
      <c r="B562" s="209" t="s">
        <v>504</v>
      </c>
      <c r="C562" s="211">
        <v>0</v>
      </c>
      <c r="D562" s="209"/>
    </row>
    <row r="563" spans="2:4" ht="15.75">
      <c r="B563" s="209" t="s">
        <v>505</v>
      </c>
      <c r="C563" s="211">
        <v>1682</v>
      </c>
      <c r="D563" s="209"/>
    </row>
    <row r="564" spans="1:4" ht="15.75">
      <c r="A564" s="203">
        <v>3</v>
      </c>
      <c r="B564" s="209" t="s">
        <v>506</v>
      </c>
      <c r="C564" s="210">
        <f>SUM(C565,C579,C587,C589,C598,C602,C612,C620,C627,C634,C643,C648,C651,C654,C657,C660,C663,C667,C672,C680)</f>
        <v>142467</v>
      </c>
      <c r="D564" s="209"/>
    </row>
    <row r="565" spans="1:4" ht="15.75">
      <c r="A565" s="203">
        <v>5</v>
      </c>
      <c r="B565" s="209" t="s">
        <v>507</v>
      </c>
      <c r="C565" s="210">
        <f>SUM(C566:C578)</f>
        <v>4009</v>
      </c>
      <c r="D565" s="209"/>
    </row>
    <row r="566" spans="2:4" ht="15.75">
      <c r="B566" s="209" t="s">
        <v>126</v>
      </c>
      <c r="C566" s="211">
        <v>1010</v>
      </c>
      <c r="D566" s="209"/>
    </row>
    <row r="567" spans="2:4" ht="15.75">
      <c r="B567" s="209" t="s">
        <v>127</v>
      </c>
      <c r="C567" s="211">
        <v>25</v>
      </c>
      <c r="D567" s="209"/>
    </row>
    <row r="568" spans="2:4" ht="15.75">
      <c r="B568" s="209" t="s">
        <v>128</v>
      </c>
      <c r="C568" s="211">
        <v>42</v>
      </c>
      <c r="D568" s="209"/>
    </row>
    <row r="569" spans="2:4" ht="15.75">
      <c r="B569" s="209" t="s">
        <v>508</v>
      </c>
      <c r="C569" s="211">
        <v>0</v>
      </c>
      <c r="D569" s="209"/>
    </row>
    <row r="570" spans="2:4" ht="15.75">
      <c r="B570" s="209" t="s">
        <v>509</v>
      </c>
      <c r="C570" s="211">
        <v>0</v>
      </c>
      <c r="D570" s="209"/>
    </row>
    <row r="571" spans="2:4" ht="15.75">
      <c r="B571" s="209" t="s">
        <v>510</v>
      </c>
      <c r="C571" s="211">
        <v>452</v>
      </c>
      <c r="D571" s="209"/>
    </row>
    <row r="572" spans="2:4" ht="15.75">
      <c r="B572" s="209" t="s">
        <v>511</v>
      </c>
      <c r="C572" s="211">
        <v>0</v>
      </c>
      <c r="D572" s="209"/>
    </row>
    <row r="573" spans="2:4" ht="15.75">
      <c r="B573" s="209" t="s">
        <v>167</v>
      </c>
      <c r="C573" s="211">
        <v>0</v>
      </c>
      <c r="D573" s="209"/>
    </row>
    <row r="574" spans="2:4" ht="15.75">
      <c r="B574" s="209" t="s">
        <v>512</v>
      </c>
      <c r="C574" s="211">
        <v>716</v>
      </c>
      <c r="D574" s="209"/>
    </row>
    <row r="575" spans="2:4" ht="15.75">
      <c r="B575" s="209" t="s">
        <v>513</v>
      </c>
      <c r="C575" s="211">
        <v>10</v>
      </c>
      <c r="D575" s="213"/>
    </row>
    <row r="576" spans="2:4" ht="15.75">
      <c r="B576" s="209" t="s">
        <v>514</v>
      </c>
      <c r="C576" s="211">
        <v>100</v>
      </c>
      <c r="D576" s="213"/>
    </row>
    <row r="577" spans="2:4" ht="15.75">
      <c r="B577" s="209" t="s">
        <v>515</v>
      </c>
      <c r="C577" s="211">
        <v>0</v>
      </c>
      <c r="D577" s="209"/>
    </row>
    <row r="578" spans="2:4" ht="15.75">
      <c r="B578" s="209" t="s">
        <v>516</v>
      </c>
      <c r="C578" s="211">
        <v>1654</v>
      </c>
      <c r="D578" s="209"/>
    </row>
    <row r="579" spans="1:4" ht="15.75">
      <c r="A579" s="203">
        <v>5</v>
      </c>
      <c r="B579" s="209" t="s">
        <v>517</v>
      </c>
      <c r="C579" s="210">
        <f>SUM(C580:C586)</f>
        <v>1656</v>
      </c>
      <c r="D579" s="209"/>
    </row>
    <row r="580" spans="2:4" ht="15.75">
      <c r="B580" s="209" t="s">
        <v>126</v>
      </c>
      <c r="C580" s="211">
        <v>1</v>
      </c>
      <c r="D580" s="209"/>
    </row>
    <row r="581" spans="2:4" ht="15.75">
      <c r="B581" s="209" t="s">
        <v>127</v>
      </c>
      <c r="C581" s="211">
        <v>4</v>
      </c>
      <c r="D581" s="209"/>
    </row>
    <row r="582" spans="2:4" ht="15.75">
      <c r="B582" s="209" t="s">
        <v>128</v>
      </c>
      <c r="C582" s="211">
        <v>0</v>
      </c>
      <c r="D582" s="213"/>
    </row>
    <row r="583" spans="2:4" ht="15.75">
      <c r="B583" s="209" t="s">
        <v>518</v>
      </c>
      <c r="C583" s="211">
        <v>0</v>
      </c>
      <c r="D583" s="213"/>
    </row>
    <row r="584" spans="2:4" ht="15.75">
      <c r="B584" s="209" t="s">
        <v>519</v>
      </c>
      <c r="C584" s="211">
        <v>1</v>
      </c>
      <c r="D584" s="213"/>
    </row>
    <row r="585" spans="2:4" ht="15.75">
      <c r="B585" s="209" t="s">
        <v>520</v>
      </c>
      <c r="C585" s="211">
        <v>0</v>
      </c>
      <c r="D585" s="209"/>
    </row>
    <row r="586" spans="2:4" ht="15.75">
      <c r="B586" s="209" t="s">
        <v>521</v>
      </c>
      <c r="C586" s="211">
        <v>1650</v>
      </c>
      <c r="D586" s="209"/>
    </row>
    <row r="587" spans="1:4" ht="15.75">
      <c r="A587" s="203">
        <v>5</v>
      </c>
      <c r="B587" s="209" t="s">
        <v>522</v>
      </c>
      <c r="C587" s="211">
        <v>0</v>
      </c>
      <c r="D587" s="209"/>
    </row>
    <row r="588" spans="2:4" ht="15.75">
      <c r="B588" s="209" t="s">
        <v>523</v>
      </c>
      <c r="C588" s="211">
        <v>0</v>
      </c>
      <c r="D588" s="209"/>
    </row>
    <row r="589" spans="1:4" ht="15.75">
      <c r="A589" s="203">
        <v>5</v>
      </c>
      <c r="B589" s="209" t="s">
        <v>524</v>
      </c>
      <c r="C589" s="210">
        <f>SUM(C590:C597)</f>
        <v>58347</v>
      </c>
      <c r="D589" s="209"/>
    </row>
    <row r="590" spans="2:4" ht="15.75">
      <c r="B590" s="209" t="s">
        <v>525</v>
      </c>
      <c r="C590" s="211">
        <v>812</v>
      </c>
      <c r="D590" s="209"/>
    </row>
    <row r="591" spans="2:4" ht="15.75">
      <c r="B591" s="209" t="s">
        <v>526</v>
      </c>
      <c r="C591" s="211">
        <v>245</v>
      </c>
      <c r="D591" s="209"/>
    </row>
    <row r="592" spans="2:4" ht="15.75">
      <c r="B592" s="209" t="s">
        <v>527</v>
      </c>
      <c r="C592" s="211">
        <v>31</v>
      </c>
      <c r="D592" s="209"/>
    </row>
    <row r="593" spans="2:4" ht="15.75">
      <c r="B593" s="209" t="s">
        <v>528</v>
      </c>
      <c r="C593" s="211">
        <v>0</v>
      </c>
      <c r="D593" s="209"/>
    </row>
    <row r="594" spans="2:4" ht="15.75">
      <c r="B594" s="209" t="s">
        <v>529</v>
      </c>
      <c r="C594" s="214">
        <v>17859</v>
      </c>
      <c r="D594" s="209"/>
    </row>
    <row r="595" spans="2:4" ht="15.75">
      <c r="B595" s="209" t="s">
        <v>530</v>
      </c>
      <c r="C595" s="211">
        <v>0</v>
      </c>
      <c r="D595" s="209"/>
    </row>
    <row r="596" spans="2:4" ht="15.75">
      <c r="B596" s="209" t="s">
        <v>531</v>
      </c>
      <c r="C596" s="211">
        <v>39400</v>
      </c>
      <c r="D596" s="209"/>
    </row>
    <row r="597" spans="2:4" ht="15.75">
      <c r="B597" s="209" t="s">
        <v>532</v>
      </c>
      <c r="C597" s="211">
        <v>0</v>
      </c>
      <c r="D597" s="209"/>
    </row>
    <row r="598" spans="1:4" ht="15.75">
      <c r="A598" s="203">
        <v>5</v>
      </c>
      <c r="B598" s="209" t="s">
        <v>533</v>
      </c>
      <c r="C598" s="210">
        <v>0</v>
      </c>
      <c r="D598" s="209"/>
    </row>
    <row r="599" spans="2:4" ht="15.75">
      <c r="B599" s="209" t="s">
        <v>534</v>
      </c>
      <c r="C599" s="211">
        <v>0</v>
      </c>
      <c r="D599" s="209"/>
    </row>
    <row r="600" spans="2:4" ht="15.75">
      <c r="B600" s="209" t="s">
        <v>535</v>
      </c>
      <c r="C600" s="211">
        <v>0</v>
      </c>
      <c r="D600" s="209"/>
    </row>
    <row r="601" spans="2:4" ht="15.75">
      <c r="B601" s="209" t="s">
        <v>536</v>
      </c>
      <c r="C601" s="211">
        <v>0</v>
      </c>
      <c r="D601" s="209"/>
    </row>
    <row r="602" spans="1:4" ht="15.75">
      <c r="A602" s="203">
        <v>5</v>
      </c>
      <c r="B602" s="209" t="s">
        <v>537</v>
      </c>
      <c r="C602" s="210">
        <v>0</v>
      </c>
      <c r="D602" s="209"/>
    </row>
    <row r="603" spans="2:4" ht="15.75">
      <c r="B603" s="209" t="s">
        <v>538</v>
      </c>
      <c r="C603" s="211">
        <v>0</v>
      </c>
      <c r="D603" s="209"/>
    </row>
    <row r="604" spans="2:4" ht="15.75">
      <c r="B604" s="209" t="s">
        <v>539</v>
      </c>
      <c r="C604" s="211">
        <v>0</v>
      </c>
      <c r="D604" s="209"/>
    </row>
    <row r="605" spans="2:4" ht="15.75">
      <c r="B605" s="209" t="s">
        <v>540</v>
      </c>
      <c r="C605" s="211">
        <v>0</v>
      </c>
      <c r="D605" s="209"/>
    </row>
    <row r="606" spans="2:4" ht="15.75">
      <c r="B606" s="209" t="s">
        <v>541</v>
      </c>
      <c r="C606" s="211">
        <v>0</v>
      </c>
      <c r="D606" s="209"/>
    </row>
    <row r="607" spans="2:4" ht="15.75">
      <c r="B607" s="209" t="s">
        <v>542</v>
      </c>
      <c r="C607" s="211">
        <v>0</v>
      </c>
      <c r="D607" s="209"/>
    </row>
    <row r="608" spans="2:4" ht="15.75">
      <c r="B608" s="209" t="s">
        <v>543</v>
      </c>
      <c r="C608" s="211">
        <v>0</v>
      </c>
      <c r="D608" s="209"/>
    </row>
    <row r="609" spans="2:4" ht="15.75">
      <c r="B609" s="209" t="s">
        <v>544</v>
      </c>
      <c r="C609" s="211">
        <v>0</v>
      </c>
      <c r="D609" s="209"/>
    </row>
    <row r="610" spans="2:4" ht="15.75">
      <c r="B610" s="209" t="s">
        <v>545</v>
      </c>
      <c r="C610" s="211">
        <v>0</v>
      </c>
      <c r="D610" s="209"/>
    </row>
    <row r="611" spans="2:4" ht="15.75">
      <c r="B611" s="209" t="s">
        <v>546</v>
      </c>
      <c r="C611" s="211">
        <v>0</v>
      </c>
      <c r="D611" s="209"/>
    </row>
    <row r="612" spans="1:4" ht="15.75">
      <c r="A612" s="203">
        <v>5</v>
      </c>
      <c r="B612" s="209" t="s">
        <v>547</v>
      </c>
      <c r="C612" s="210">
        <f>SUM(C613:C619)</f>
        <v>2950</v>
      </c>
      <c r="D612" s="209"/>
    </row>
    <row r="613" spans="2:4" ht="15.75">
      <c r="B613" s="209" t="s">
        <v>548</v>
      </c>
      <c r="C613" s="211">
        <v>0</v>
      </c>
      <c r="D613" s="209"/>
    </row>
    <row r="614" spans="2:4" ht="15.75">
      <c r="B614" s="209" t="s">
        <v>549</v>
      </c>
      <c r="C614" s="211">
        <v>0</v>
      </c>
      <c r="D614" s="209"/>
    </row>
    <row r="615" spans="2:4" ht="15.75">
      <c r="B615" s="209" t="s">
        <v>550</v>
      </c>
      <c r="C615" s="211">
        <v>0</v>
      </c>
      <c r="D615" s="209"/>
    </row>
    <row r="616" spans="2:4" ht="15.75">
      <c r="B616" s="209" t="s">
        <v>551</v>
      </c>
      <c r="C616" s="211">
        <v>0</v>
      </c>
      <c r="D616" s="209"/>
    </row>
    <row r="617" spans="2:4" ht="15.75">
      <c r="B617" s="209" t="s">
        <v>552</v>
      </c>
      <c r="C617" s="211">
        <v>0</v>
      </c>
      <c r="D617" s="209"/>
    </row>
    <row r="618" spans="2:4" ht="15.75">
      <c r="B618" s="209" t="s">
        <v>553</v>
      </c>
      <c r="C618" s="211">
        <v>0</v>
      </c>
      <c r="D618" s="209"/>
    </row>
    <row r="619" spans="2:4" ht="15.75">
      <c r="B619" s="209" t="s">
        <v>554</v>
      </c>
      <c r="C619" s="211">
        <v>2950</v>
      </c>
      <c r="D619" s="209"/>
    </row>
    <row r="620" spans="1:4" ht="15.75">
      <c r="A620" s="203">
        <v>5</v>
      </c>
      <c r="B620" s="209" t="s">
        <v>555</v>
      </c>
      <c r="C620" s="210">
        <f>SUM(C621:C626)</f>
        <v>3347</v>
      </c>
      <c r="D620" s="209"/>
    </row>
    <row r="621" spans="2:4" ht="15.75">
      <c r="B621" s="209" t="s">
        <v>556</v>
      </c>
      <c r="C621" s="211">
        <v>500</v>
      </c>
      <c r="D621" s="209"/>
    </row>
    <row r="622" spans="2:4" ht="15.75">
      <c r="B622" s="209" t="s">
        <v>557</v>
      </c>
      <c r="C622" s="211">
        <v>177</v>
      </c>
      <c r="D622" s="209"/>
    </row>
    <row r="623" spans="2:4" ht="15.75">
      <c r="B623" s="209" t="s">
        <v>558</v>
      </c>
      <c r="C623" s="211">
        <v>70</v>
      </c>
      <c r="D623" s="209"/>
    </row>
    <row r="624" spans="2:4" ht="15.75">
      <c r="B624" s="209" t="s">
        <v>559</v>
      </c>
      <c r="C624" s="211">
        <v>0</v>
      </c>
      <c r="D624" s="209"/>
    </row>
    <row r="625" spans="2:4" ht="15.75">
      <c r="B625" s="209" t="s">
        <v>560</v>
      </c>
      <c r="C625" s="211">
        <v>0</v>
      </c>
      <c r="D625" s="209"/>
    </row>
    <row r="626" spans="2:4" ht="15.75">
      <c r="B626" s="209" t="s">
        <v>561</v>
      </c>
      <c r="C626" s="211">
        <v>2600</v>
      </c>
      <c r="D626" s="209"/>
    </row>
    <row r="627" spans="1:4" ht="15.75">
      <c r="A627" s="203">
        <v>5</v>
      </c>
      <c r="B627" s="209" t="s">
        <v>562</v>
      </c>
      <c r="C627" s="210">
        <f>SUM(C628:C633)</f>
        <v>1374</v>
      </c>
      <c r="D627" s="209"/>
    </row>
    <row r="628" spans="2:4" ht="15.75">
      <c r="B628" s="209" t="s">
        <v>563</v>
      </c>
      <c r="C628" s="211">
        <v>284</v>
      </c>
      <c r="D628" s="209"/>
    </row>
    <row r="629" spans="2:4" ht="15.75">
      <c r="B629" s="209" t="s">
        <v>564</v>
      </c>
      <c r="C629" s="211">
        <v>0</v>
      </c>
      <c r="D629" s="213"/>
    </row>
    <row r="630" spans="2:4" ht="15.75">
      <c r="B630" s="209" t="s">
        <v>565</v>
      </c>
      <c r="C630" s="211">
        <v>0</v>
      </c>
      <c r="D630" s="209"/>
    </row>
    <row r="631" spans="2:4" ht="15.75">
      <c r="B631" s="209" t="s">
        <v>566</v>
      </c>
      <c r="C631" s="211">
        <v>217</v>
      </c>
      <c r="D631" s="209"/>
    </row>
    <row r="632" spans="2:4" ht="15.75">
      <c r="B632" s="209" t="s">
        <v>567</v>
      </c>
      <c r="C632" s="211">
        <v>833</v>
      </c>
      <c r="D632" s="209"/>
    </row>
    <row r="633" spans="2:4" ht="15.75">
      <c r="B633" s="209" t="s">
        <v>568</v>
      </c>
      <c r="C633" s="211">
        <v>40</v>
      </c>
      <c r="D633" s="209"/>
    </row>
    <row r="634" spans="1:4" ht="15.75">
      <c r="A634" s="203">
        <v>5</v>
      </c>
      <c r="B634" s="209" t="s">
        <v>569</v>
      </c>
      <c r="C634" s="210">
        <f>SUM(C635:C642)</f>
        <v>3976</v>
      </c>
      <c r="D634" s="209"/>
    </row>
    <row r="635" spans="2:4" ht="15.75">
      <c r="B635" s="209" t="s">
        <v>126</v>
      </c>
      <c r="C635" s="211">
        <v>212</v>
      </c>
      <c r="D635" s="209"/>
    </row>
    <row r="636" spans="2:4" ht="15.75">
      <c r="B636" s="209" t="s">
        <v>127</v>
      </c>
      <c r="C636" s="211">
        <v>1</v>
      </c>
      <c r="D636" s="209"/>
    </row>
    <row r="637" spans="2:4" ht="15.75">
      <c r="B637" s="209" t="s">
        <v>128</v>
      </c>
      <c r="C637" s="211">
        <v>0</v>
      </c>
      <c r="D637" s="209"/>
    </row>
    <row r="638" spans="2:4" ht="15.75">
      <c r="B638" s="209" t="s">
        <v>570</v>
      </c>
      <c r="C638" s="211">
        <v>0</v>
      </c>
      <c r="D638" s="209"/>
    </row>
    <row r="639" spans="2:4" ht="15.75">
      <c r="B639" s="209" t="s">
        <v>571</v>
      </c>
      <c r="C639" s="211">
        <v>998</v>
      </c>
      <c r="D639" s="209"/>
    </row>
    <row r="640" spans="2:4" ht="15.75">
      <c r="B640" s="209" t="s">
        <v>572</v>
      </c>
      <c r="C640" s="211">
        <v>0</v>
      </c>
      <c r="D640" s="209"/>
    </row>
    <row r="641" spans="2:4" ht="15.75">
      <c r="B641" s="209" t="s">
        <v>573</v>
      </c>
      <c r="C641" s="211">
        <v>0</v>
      </c>
      <c r="D641" s="209"/>
    </row>
    <row r="642" spans="2:4" ht="15.75">
      <c r="B642" s="209" t="s">
        <v>574</v>
      </c>
      <c r="C642" s="211">
        <v>2765</v>
      </c>
      <c r="D642" s="209"/>
    </row>
    <row r="643" spans="1:4" ht="15.75">
      <c r="A643" s="203">
        <v>5</v>
      </c>
      <c r="B643" s="209" t="s">
        <v>575</v>
      </c>
      <c r="C643" s="211">
        <v>0</v>
      </c>
      <c r="D643" s="209"/>
    </row>
    <row r="644" spans="2:4" ht="15.75">
      <c r="B644" s="209" t="s">
        <v>126</v>
      </c>
      <c r="C644" s="211">
        <v>0</v>
      </c>
      <c r="D644" s="209"/>
    </row>
    <row r="645" spans="2:4" ht="15.75">
      <c r="B645" s="209" t="s">
        <v>127</v>
      </c>
      <c r="C645" s="211">
        <v>0</v>
      </c>
      <c r="D645" s="209"/>
    </row>
    <row r="646" spans="2:4" ht="15.75">
      <c r="B646" s="209" t="s">
        <v>128</v>
      </c>
      <c r="C646" s="211">
        <v>0</v>
      </c>
      <c r="D646" s="209"/>
    </row>
    <row r="647" spans="2:4" ht="15.75">
      <c r="B647" s="209" t="s">
        <v>576</v>
      </c>
      <c r="C647" s="211">
        <v>0</v>
      </c>
      <c r="D647" s="209"/>
    </row>
    <row r="648" spans="1:4" ht="15.75">
      <c r="A648" s="203">
        <v>5</v>
      </c>
      <c r="B648" s="209" t="s">
        <v>577</v>
      </c>
      <c r="C648" s="210">
        <f>SUM(C649:C650)</f>
        <v>2900</v>
      </c>
      <c r="D648" s="209"/>
    </row>
    <row r="649" spans="2:4" ht="15.75">
      <c r="B649" s="209" t="s">
        <v>578</v>
      </c>
      <c r="C649" s="211">
        <v>2900</v>
      </c>
      <c r="D649" s="209"/>
    </row>
    <row r="650" spans="2:4" ht="15.75">
      <c r="B650" s="209" t="s">
        <v>579</v>
      </c>
      <c r="C650" s="211">
        <v>0</v>
      </c>
      <c r="D650" s="213"/>
    </row>
    <row r="651" spans="1:4" ht="15.75">
      <c r="A651" s="203">
        <v>5</v>
      </c>
      <c r="B651" s="209" t="s">
        <v>580</v>
      </c>
      <c r="C651" s="210">
        <f>SUM(C652:C653)</f>
        <v>261</v>
      </c>
      <c r="D651" s="213"/>
    </row>
    <row r="652" spans="2:4" ht="15.75">
      <c r="B652" s="209" t="s">
        <v>581</v>
      </c>
      <c r="C652" s="211">
        <v>48</v>
      </c>
      <c r="D652" s="213"/>
    </row>
    <row r="653" spans="2:4" ht="15.75">
      <c r="B653" s="209" t="s">
        <v>582</v>
      </c>
      <c r="C653" s="211">
        <v>213</v>
      </c>
      <c r="D653" s="209"/>
    </row>
    <row r="654" spans="1:4" ht="15.75">
      <c r="A654" s="203">
        <v>5</v>
      </c>
      <c r="B654" s="209" t="s">
        <v>583</v>
      </c>
      <c r="C654" s="211">
        <v>0</v>
      </c>
      <c r="D654" s="209"/>
    </row>
    <row r="655" spans="2:4" ht="15.75">
      <c r="B655" s="209" t="s">
        <v>584</v>
      </c>
      <c r="C655" s="211">
        <v>0</v>
      </c>
      <c r="D655" s="209"/>
    </row>
    <row r="656" spans="2:4" ht="15.75">
      <c r="B656" s="209" t="s">
        <v>585</v>
      </c>
      <c r="C656" s="211">
        <v>0</v>
      </c>
      <c r="D656" s="209"/>
    </row>
    <row r="657" spans="1:4" ht="15.75">
      <c r="A657" s="203">
        <v>5</v>
      </c>
      <c r="B657" s="209" t="s">
        <v>586</v>
      </c>
      <c r="C657" s="210">
        <f>SUM(C658:C659)</f>
        <v>133</v>
      </c>
      <c r="D657" s="209"/>
    </row>
    <row r="658" spans="2:4" ht="15.75">
      <c r="B658" s="209" t="s">
        <v>587</v>
      </c>
      <c r="C658" s="211">
        <v>133</v>
      </c>
      <c r="D658" s="209"/>
    </row>
    <row r="659" spans="2:4" ht="15.75">
      <c r="B659" s="209" t="s">
        <v>588</v>
      </c>
      <c r="C659" s="211"/>
      <c r="D659" s="209"/>
    </row>
    <row r="660" spans="1:4" ht="15.75">
      <c r="A660" s="203">
        <v>5</v>
      </c>
      <c r="B660" s="209" t="s">
        <v>589</v>
      </c>
      <c r="C660" s="211">
        <v>0</v>
      </c>
      <c r="D660" s="213"/>
    </row>
    <row r="661" spans="2:4" ht="15.75">
      <c r="B661" s="209" t="s">
        <v>590</v>
      </c>
      <c r="C661" s="211">
        <v>0</v>
      </c>
      <c r="D661" s="213"/>
    </row>
    <row r="662" spans="2:4" ht="15.75">
      <c r="B662" s="209" t="s">
        <v>591</v>
      </c>
      <c r="C662" s="211">
        <v>0</v>
      </c>
      <c r="D662" s="213"/>
    </row>
    <row r="663" spans="1:4" ht="15.75">
      <c r="A663" s="203">
        <v>5</v>
      </c>
      <c r="B663" s="209" t="s">
        <v>592</v>
      </c>
      <c r="C663" s="210">
        <f>SUM(C664:C666)</f>
        <v>3300</v>
      </c>
      <c r="D663" s="213"/>
    </row>
    <row r="664" spans="2:4" ht="15.75">
      <c r="B664" s="209" t="s">
        <v>593</v>
      </c>
      <c r="C664" s="211">
        <v>3300</v>
      </c>
      <c r="D664" s="213"/>
    </row>
    <row r="665" spans="2:4" ht="15.75">
      <c r="B665" s="209" t="s">
        <v>594</v>
      </c>
      <c r="C665" s="211">
        <v>0</v>
      </c>
      <c r="D665" s="213"/>
    </row>
    <row r="666" spans="2:4" ht="15.75">
      <c r="B666" s="209" t="s">
        <v>595</v>
      </c>
      <c r="C666" s="211">
        <v>0</v>
      </c>
      <c r="D666" s="213"/>
    </row>
    <row r="667" spans="1:4" ht="15.75">
      <c r="A667" s="203">
        <v>5</v>
      </c>
      <c r="B667" s="209" t="s">
        <v>596</v>
      </c>
      <c r="C667" s="210">
        <f>SUM(C668:C671)</f>
        <v>9</v>
      </c>
      <c r="D667" s="213"/>
    </row>
    <row r="668" spans="2:4" ht="15.75">
      <c r="B668" s="209" t="s">
        <v>597</v>
      </c>
      <c r="C668" s="211">
        <v>0</v>
      </c>
      <c r="D668" s="213"/>
    </row>
    <row r="669" spans="2:4" ht="15.75">
      <c r="B669" s="209" t="s">
        <v>598</v>
      </c>
      <c r="C669" s="211">
        <v>9</v>
      </c>
      <c r="D669" s="209"/>
    </row>
    <row r="670" spans="2:4" ht="15.75">
      <c r="B670" s="209" t="s">
        <v>599</v>
      </c>
      <c r="C670" s="211">
        <v>0</v>
      </c>
      <c r="D670" s="209"/>
    </row>
    <row r="671" spans="2:4" ht="15.75">
      <c r="B671" s="209" t="s">
        <v>600</v>
      </c>
      <c r="C671" s="211">
        <v>0</v>
      </c>
      <c r="D671" s="209"/>
    </row>
    <row r="672" spans="1:4" ht="15.75">
      <c r="A672" s="203">
        <v>5</v>
      </c>
      <c r="B672" s="209" t="s">
        <v>601</v>
      </c>
      <c r="C672" s="210">
        <f>SUM(C673:C679)</f>
        <v>1258</v>
      </c>
      <c r="D672" s="209"/>
    </row>
    <row r="673" spans="2:4" ht="15.75">
      <c r="B673" s="209" t="s">
        <v>126</v>
      </c>
      <c r="C673" s="211">
        <v>224</v>
      </c>
      <c r="D673" s="209"/>
    </row>
    <row r="674" spans="2:4" ht="15.75">
      <c r="B674" s="209" t="s">
        <v>127</v>
      </c>
      <c r="C674" s="211">
        <v>234</v>
      </c>
      <c r="D674" s="209"/>
    </row>
    <row r="675" spans="2:4" ht="15.75">
      <c r="B675" s="209" t="s">
        <v>128</v>
      </c>
      <c r="C675" s="211">
        <v>0</v>
      </c>
      <c r="D675" s="209"/>
    </row>
    <row r="676" spans="2:4" ht="15.75">
      <c r="B676" s="209" t="s">
        <v>602</v>
      </c>
      <c r="C676" s="211">
        <v>800</v>
      </c>
      <c r="D676" s="209"/>
    </row>
    <row r="677" spans="2:4" ht="15.75">
      <c r="B677" s="209" t="s">
        <v>603</v>
      </c>
      <c r="C677" s="211">
        <v>0</v>
      </c>
      <c r="D677" s="209"/>
    </row>
    <row r="678" spans="2:4" ht="15.75">
      <c r="B678" s="209" t="s">
        <v>135</v>
      </c>
      <c r="C678" s="211">
        <v>0</v>
      </c>
      <c r="D678" s="209"/>
    </row>
    <row r="679" spans="2:4" ht="15.75">
      <c r="B679" s="209" t="s">
        <v>604</v>
      </c>
      <c r="C679" s="211">
        <v>0</v>
      </c>
      <c r="D679" s="209"/>
    </row>
    <row r="680" spans="1:4" ht="15.75">
      <c r="A680" s="203">
        <v>5</v>
      </c>
      <c r="B680" s="209" t="s">
        <v>605</v>
      </c>
      <c r="C680" s="210">
        <f>C681</f>
        <v>58947</v>
      </c>
      <c r="D680" s="209"/>
    </row>
    <row r="681" spans="2:4" ht="15.75">
      <c r="B681" s="209" t="s">
        <v>606</v>
      </c>
      <c r="C681" s="211">
        <v>58947</v>
      </c>
      <c r="D681" s="209"/>
    </row>
    <row r="682" spans="1:4" ht="15.75">
      <c r="A682" s="203">
        <v>3</v>
      </c>
      <c r="B682" s="209" t="s">
        <v>607</v>
      </c>
      <c r="C682" s="210">
        <f>SUM(C683,C688,C701,C705,C717,C720,C724,C729,C733,C737,C740,C749,C751)</f>
        <v>68984</v>
      </c>
      <c r="D682" s="209"/>
    </row>
    <row r="683" spans="1:4" ht="15.75">
      <c r="A683" s="203">
        <v>5</v>
      </c>
      <c r="B683" s="209" t="s">
        <v>608</v>
      </c>
      <c r="C683" s="210">
        <f>SUM(C684:C687)</f>
        <v>1941</v>
      </c>
      <c r="D683" s="209"/>
    </row>
    <row r="684" spans="2:4" ht="15.75">
      <c r="B684" s="209" t="s">
        <v>126</v>
      </c>
      <c r="C684" s="211">
        <v>797</v>
      </c>
      <c r="D684" s="209"/>
    </row>
    <row r="685" spans="2:4" ht="15.75">
      <c r="B685" s="209" t="s">
        <v>127</v>
      </c>
      <c r="C685" s="211">
        <v>0</v>
      </c>
      <c r="D685" s="209"/>
    </row>
    <row r="686" spans="2:4" ht="15.75">
      <c r="B686" s="209" t="s">
        <v>128</v>
      </c>
      <c r="C686" s="211">
        <v>0</v>
      </c>
      <c r="D686" s="209"/>
    </row>
    <row r="687" spans="2:4" ht="15.75">
      <c r="B687" s="209" t="s">
        <v>609</v>
      </c>
      <c r="C687" s="211">
        <v>1144</v>
      </c>
      <c r="D687" s="209"/>
    </row>
    <row r="688" spans="1:4" ht="15.75">
      <c r="A688" s="203">
        <v>5</v>
      </c>
      <c r="B688" s="209" t="s">
        <v>610</v>
      </c>
      <c r="C688" s="210">
        <f>SUM(C689:C700)</f>
        <v>2522</v>
      </c>
      <c r="D688" s="209"/>
    </row>
    <row r="689" spans="2:4" ht="15.75">
      <c r="B689" s="209" t="s">
        <v>611</v>
      </c>
      <c r="C689" s="211">
        <v>1468</v>
      </c>
      <c r="D689" s="209"/>
    </row>
    <row r="690" spans="2:4" ht="15.75">
      <c r="B690" s="209" t="s">
        <v>612</v>
      </c>
      <c r="C690" s="211">
        <v>154</v>
      </c>
      <c r="D690" s="209"/>
    </row>
    <row r="691" spans="2:4" ht="15.75">
      <c r="B691" s="209" t="s">
        <v>613</v>
      </c>
      <c r="C691" s="211">
        <v>0</v>
      </c>
      <c r="D691" s="209"/>
    </row>
    <row r="692" spans="2:4" ht="15.75">
      <c r="B692" s="209" t="s">
        <v>614</v>
      </c>
      <c r="C692" s="211">
        <v>0</v>
      </c>
      <c r="D692" s="209"/>
    </row>
    <row r="693" spans="2:4" ht="15.75">
      <c r="B693" s="209" t="s">
        <v>615</v>
      </c>
      <c r="C693" s="211">
        <v>0</v>
      </c>
      <c r="D693" s="209"/>
    </row>
    <row r="694" spans="2:4" ht="15.75">
      <c r="B694" s="209" t="s">
        <v>616</v>
      </c>
      <c r="C694" s="211">
        <v>0</v>
      </c>
      <c r="D694" s="209"/>
    </row>
    <row r="695" spans="2:4" ht="15.75">
      <c r="B695" s="209" t="s">
        <v>617</v>
      </c>
      <c r="C695" s="211">
        <v>0</v>
      </c>
      <c r="D695" s="209"/>
    </row>
    <row r="696" spans="2:4" ht="15.75">
      <c r="B696" s="209" t="s">
        <v>618</v>
      </c>
      <c r="C696" s="211">
        <v>0</v>
      </c>
      <c r="D696" s="209"/>
    </row>
    <row r="697" spans="2:4" ht="15.75">
      <c r="B697" s="209" t="s">
        <v>619</v>
      </c>
      <c r="C697" s="211">
        <v>0</v>
      </c>
      <c r="D697" s="209"/>
    </row>
    <row r="698" spans="2:4" ht="15.75">
      <c r="B698" s="209" t="s">
        <v>620</v>
      </c>
      <c r="C698" s="211">
        <v>0</v>
      </c>
      <c r="D698" s="209"/>
    </row>
    <row r="699" spans="2:4" ht="15.75">
      <c r="B699" s="209" t="s">
        <v>621</v>
      </c>
      <c r="C699" s="211">
        <v>0</v>
      </c>
      <c r="D699" s="209"/>
    </row>
    <row r="700" spans="2:4" ht="15.75">
      <c r="B700" s="209" t="s">
        <v>622</v>
      </c>
      <c r="C700" s="211">
        <v>900</v>
      </c>
      <c r="D700" s="209"/>
    </row>
    <row r="701" spans="1:4" ht="15.75">
      <c r="A701" s="203">
        <v>5</v>
      </c>
      <c r="B701" s="209" t="s">
        <v>623</v>
      </c>
      <c r="C701" s="210">
        <f>SUM(C702:C704)</f>
        <v>1605</v>
      </c>
      <c r="D701" s="209"/>
    </row>
    <row r="702" spans="2:4" ht="15.75">
      <c r="B702" s="209" t="s">
        <v>624</v>
      </c>
      <c r="C702" s="211">
        <v>1605</v>
      </c>
      <c r="D702" s="209"/>
    </row>
    <row r="703" spans="2:4" ht="15.75">
      <c r="B703" s="209" t="s">
        <v>625</v>
      </c>
      <c r="C703" s="211">
        <v>0</v>
      </c>
      <c r="D703" s="209"/>
    </row>
    <row r="704" spans="2:4" ht="15.75">
      <c r="B704" s="209" t="s">
        <v>626</v>
      </c>
      <c r="C704" s="211">
        <v>0</v>
      </c>
      <c r="D704" s="209"/>
    </row>
    <row r="705" spans="1:4" ht="15.75">
      <c r="A705" s="203">
        <v>5</v>
      </c>
      <c r="B705" s="209" t="s">
        <v>627</v>
      </c>
      <c r="C705" s="210">
        <f>SUM(C706:C716)</f>
        <v>8839</v>
      </c>
      <c r="D705" s="209"/>
    </row>
    <row r="706" spans="2:4" ht="15.75">
      <c r="B706" s="209" t="s">
        <v>628</v>
      </c>
      <c r="C706" s="211">
        <v>889</v>
      </c>
      <c r="D706" s="209"/>
    </row>
    <row r="707" spans="2:4" ht="15.75">
      <c r="B707" s="209" t="s">
        <v>629</v>
      </c>
      <c r="C707" s="211">
        <v>351</v>
      </c>
      <c r="D707" s="209"/>
    </row>
    <row r="708" spans="2:4" ht="15.75">
      <c r="B708" s="209" t="s">
        <v>630</v>
      </c>
      <c r="C708" s="211">
        <v>1164</v>
      </c>
      <c r="D708" s="209"/>
    </row>
    <row r="709" spans="2:4" ht="15.75">
      <c r="B709" s="209" t="s">
        <v>631</v>
      </c>
      <c r="C709" s="211">
        <v>0</v>
      </c>
      <c r="D709" s="209"/>
    </row>
    <row r="710" spans="2:4" ht="15.75">
      <c r="B710" s="209" t="s">
        <v>632</v>
      </c>
      <c r="C710" s="211">
        <v>0</v>
      </c>
      <c r="D710" s="209"/>
    </row>
    <row r="711" spans="2:4" ht="15.75">
      <c r="B711" s="209" t="s">
        <v>633</v>
      </c>
      <c r="C711" s="211">
        <v>6435</v>
      </c>
      <c r="D711" s="209"/>
    </row>
    <row r="712" spans="2:4" ht="15.75">
      <c r="B712" s="209" t="s">
        <v>634</v>
      </c>
      <c r="C712" s="211">
        <v>0</v>
      </c>
      <c r="D712" s="209"/>
    </row>
    <row r="713" spans="2:4" ht="15.75">
      <c r="B713" s="209" t="s">
        <v>635</v>
      </c>
      <c r="C713" s="211">
        <v>0</v>
      </c>
      <c r="D713" s="209"/>
    </row>
    <row r="714" spans="2:4" ht="15.75">
      <c r="B714" s="209" t="s">
        <v>636</v>
      </c>
      <c r="C714" s="211">
        <v>0</v>
      </c>
      <c r="D714" s="209"/>
    </row>
    <row r="715" spans="2:4" ht="15.75">
      <c r="B715" s="209" t="s">
        <v>637</v>
      </c>
      <c r="C715" s="211">
        <v>0</v>
      </c>
      <c r="D715" s="209"/>
    </row>
    <row r="716" spans="2:4" ht="15.75">
      <c r="B716" s="209" t="s">
        <v>638</v>
      </c>
      <c r="C716" s="211">
        <v>0</v>
      </c>
      <c r="D716" s="209"/>
    </row>
    <row r="717" spans="1:4" ht="15.75">
      <c r="A717" s="203">
        <v>5</v>
      </c>
      <c r="B717" s="209" t="s">
        <v>639</v>
      </c>
      <c r="C717" s="210">
        <f>SUM(C718:C719)</f>
        <v>107</v>
      </c>
      <c r="D717" s="209"/>
    </row>
    <row r="718" spans="2:4" ht="15.75">
      <c r="B718" s="209" t="s">
        <v>640</v>
      </c>
      <c r="C718" s="211">
        <v>107</v>
      </c>
      <c r="D718" s="209"/>
    </row>
    <row r="719" spans="2:4" ht="15.75">
      <c r="B719" s="209" t="s">
        <v>641</v>
      </c>
      <c r="C719" s="211">
        <v>0</v>
      </c>
      <c r="D719" s="209"/>
    </row>
    <row r="720" spans="1:4" ht="15.75">
      <c r="A720" s="203">
        <v>5</v>
      </c>
      <c r="B720" s="209" t="s">
        <v>642</v>
      </c>
      <c r="C720" s="210">
        <f>SUM(C721:C723)</f>
        <v>4370</v>
      </c>
      <c r="D720" s="209"/>
    </row>
    <row r="721" spans="2:4" ht="15.75">
      <c r="B721" s="209" t="s">
        <v>643</v>
      </c>
      <c r="C721" s="211">
        <v>0</v>
      </c>
      <c r="D721" s="209"/>
    </row>
    <row r="722" spans="2:4" ht="15.75">
      <c r="B722" s="209" t="s">
        <v>644</v>
      </c>
      <c r="C722" s="211">
        <v>0</v>
      </c>
      <c r="D722" s="209"/>
    </row>
    <row r="723" spans="2:4" ht="15.75">
      <c r="B723" s="209" t="s">
        <v>645</v>
      </c>
      <c r="C723" s="211">
        <v>4370</v>
      </c>
      <c r="D723" s="213"/>
    </row>
    <row r="724" spans="1:4" ht="15.75">
      <c r="A724" s="203">
        <v>5</v>
      </c>
      <c r="B724" s="209" t="s">
        <v>646</v>
      </c>
      <c r="C724" s="210">
        <f>SUM(C725:C728)</f>
        <v>16257</v>
      </c>
      <c r="D724" s="213"/>
    </row>
    <row r="725" spans="2:4" ht="15.75">
      <c r="B725" s="209" t="s">
        <v>647</v>
      </c>
      <c r="C725" s="211">
        <v>5564</v>
      </c>
      <c r="D725" s="213">
        <v>0</v>
      </c>
    </row>
    <row r="726" spans="2:4" ht="15.75">
      <c r="B726" s="209" t="s">
        <v>648</v>
      </c>
      <c r="C726" s="211">
        <v>4646</v>
      </c>
      <c r="D726" s="213"/>
    </row>
    <row r="727" spans="2:4" ht="15.75">
      <c r="B727" s="209" t="s">
        <v>649</v>
      </c>
      <c r="C727" s="211">
        <v>3427</v>
      </c>
      <c r="D727" s="213"/>
    </row>
    <row r="728" spans="2:4" ht="15.75">
      <c r="B728" s="209" t="s">
        <v>650</v>
      </c>
      <c r="C728" s="211">
        <v>2620</v>
      </c>
      <c r="D728" s="213"/>
    </row>
    <row r="729" spans="1:4" ht="15.75">
      <c r="A729" s="203">
        <v>5</v>
      </c>
      <c r="B729" s="209" t="s">
        <v>651</v>
      </c>
      <c r="C729" s="210">
        <f>SUM(C730:C732)</f>
        <v>27263</v>
      </c>
      <c r="D729" s="213"/>
    </row>
    <row r="730" spans="2:4" ht="15.75">
      <c r="B730" s="209" t="s">
        <v>652</v>
      </c>
      <c r="C730" s="211">
        <v>0</v>
      </c>
      <c r="D730" s="213"/>
    </row>
    <row r="731" spans="2:4" ht="15.75">
      <c r="B731" s="209" t="s">
        <v>653</v>
      </c>
      <c r="C731" s="211">
        <v>25163</v>
      </c>
      <c r="D731" s="213">
        <v>0</v>
      </c>
    </row>
    <row r="732" spans="2:4" ht="15.75">
      <c r="B732" s="209" t="s">
        <v>654</v>
      </c>
      <c r="C732" s="211">
        <v>2100</v>
      </c>
      <c r="D732" s="213"/>
    </row>
    <row r="733" spans="1:4" ht="15.75">
      <c r="A733" s="203">
        <v>5</v>
      </c>
      <c r="B733" s="209" t="s">
        <v>655</v>
      </c>
      <c r="C733" s="210">
        <v>0</v>
      </c>
      <c r="D733" s="213"/>
    </row>
    <row r="734" spans="2:4" ht="15.75">
      <c r="B734" s="209" t="s">
        <v>656</v>
      </c>
      <c r="C734" s="211">
        <v>0</v>
      </c>
      <c r="D734" s="213"/>
    </row>
    <row r="735" spans="2:4" ht="15.75">
      <c r="B735" s="209" t="s">
        <v>657</v>
      </c>
      <c r="C735" s="211">
        <v>0</v>
      </c>
      <c r="D735" s="213"/>
    </row>
    <row r="736" spans="2:4" ht="15.75">
      <c r="B736" s="209" t="s">
        <v>658</v>
      </c>
      <c r="C736" s="211">
        <v>0</v>
      </c>
      <c r="D736" s="213"/>
    </row>
    <row r="737" spans="1:4" ht="15.75">
      <c r="A737" s="203">
        <v>5</v>
      </c>
      <c r="B737" s="209" t="s">
        <v>659</v>
      </c>
      <c r="C737" s="211">
        <v>0</v>
      </c>
      <c r="D737" s="213"/>
    </row>
    <row r="738" spans="2:4" ht="15.75">
      <c r="B738" s="209" t="s">
        <v>660</v>
      </c>
      <c r="C738" s="211">
        <v>0</v>
      </c>
      <c r="D738" s="213"/>
    </row>
    <row r="739" spans="2:4" ht="15.75">
      <c r="B739" s="209" t="s">
        <v>661</v>
      </c>
      <c r="C739" s="211">
        <v>0</v>
      </c>
      <c r="D739" s="213"/>
    </row>
    <row r="740" spans="1:4" ht="15.75">
      <c r="A740" s="203">
        <v>5</v>
      </c>
      <c r="B740" s="209" t="s">
        <v>662</v>
      </c>
      <c r="C740" s="210">
        <f>SUM(C741:C748)</f>
        <v>2304</v>
      </c>
      <c r="D740" s="209"/>
    </row>
    <row r="741" spans="2:4" ht="15.75">
      <c r="B741" s="209" t="s">
        <v>126</v>
      </c>
      <c r="C741" s="211">
        <v>1101</v>
      </c>
      <c r="D741" s="209"/>
    </row>
    <row r="742" spans="2:4" ht="15.75">
      <c r="B742" s="209" t="s">
        <v>127</v>
      </c>
      <c r="C742" s="211">
        <v>0</v>
      </c>
      <c r="D742" s="209"/>
    </row>
    <row r="743" spans="2:4" ht="15.75">
      <c r="B743" s="209" t="s">
        <v>128</v>
      </c>
      <c r="C743" s="211">
        <v>0</v>
      </c>
      <c r="D743" s="209"/>
    </row>
    <row r="744" spans="2:4" ht="15.75">
      <c r="B744" s="209" t="s">
        <v>167</v>
      </c>
      <c r="C744" s="211">
        <v>0</v>
      </c>
      <c r="D744" s="209"/>
    </row>
    <row r="745" spans="2:4" ht="15.75">
      <c r="B745" s="209" t="s">
        <v>663</v>
      </c>
      <c r="C745" s="211">
        <v>0</v>
      </c>
      <c r="D745" s="209"/>
    </row>
    <row r="746" spans="2:4" ht="15.75">
      <c r="B746" s="209" t="s">
        <v>664</v>
      </c>
      <c r="C746" s="211">
        <v>0</v>
      </c>
      <c r="D746" s="209"/>
    </row>
    <row r="747" spans="2:4" ht="15.75">
      <c r="B747" s="209" t="s">
        <v>135</v>
      </c>
      <c r="C747" s="211">
        <v>0</v>
      </c>
      <c r="D747" s="209"/>
    </row>
    <row r="748" spans="2:4" ht="15.75">
      <c r="B748" s="209" t="s">
        <v>665</v>
      </c>
      <c r="C748" s="211">
        <v>1203</v>
      </c>
      <c r="D748" s="209"/>
    </row>
    <row r="749" spans="1:4" ht="15.75">
      <c r="A749" s="203">
        <v>5</v>
      </c>
      <c r="B749" s="209" t="s">
        <v>666</v>
      </c>
      <c r="C749" s="211">
        <v>0</v>
      </c>
      <c r="D749" s="209"/>
    </row>
    <row r="750" spans="2:4" ht="15.75">
      <c r="B750" s="209" t="s">
        <v>667</v>
      </c>
      <c r="C750" s="211">
        <v>0</v>
      </c>
      <c r="D750" s="209"/>
    </row>
    <row r="751" spans="1:4" ht="15.75">
      <c r="A751" s="203">
        <v>5</v>
      </c>
      <c r="B751" s="209" t="s">
        <v>668</v>
      </c>
      <c r="C751" s="210">
        <f>C752</f>
        <v>3776</v>
      </c>
      <c r="D751" s="127"/>
    </row>
    <row r="752" spans="2:4" ht="15.75">
      <c r="B752" s="209" t="s">
        <v>669</v>
      </c>
      <c r="C752" s="211">
        <v>3776</v>
      </c>
      <c r="D752" s="209"/>
    </row>
    <row r="753" spans="1:4" ht="15.75">
      <c r="A753" s="203">
        <v>3</v>
      </c>
      <c r="B753" s="209" t="s">
        <v>670</v>
      </c>
      <c r="C753" s="210">
        <f>SUM(C754,C764,C768,C776,C782,C789,C795,C798,C801,C803,C805,C811,C813,C815,C830)</f>
        <v>34095</v>
      </c>
      <c r="D753" s="209"/>
    </row>
    <row r="754" spans="1:4" ht="15.75">
      <c r="A754" s="203">
        <v>5</v>
      </c>
      <c r="B754" s="209" t="s">
        <v>671</v>
      </c>
      <c r="C754" s="210">
        <f>SUM(C755:C763)</f>
        <v>10477</v>
      </c>
      <c r="D754" s="209"/>
    </row>
    <row r="755" spans="2:4" ht="15.75">
      <c r="B755" s="209" t="s">
        <v>126</v>
      </c>
      <c r="C755" s="211">
        <v>4478</v>
      </c>
      <c r="D755" s="209"/>
    </row>
    <row r="756" spans="2:4" ht="15.75">
      <c r="B756" s="209" t="s">
        <v>127</v>
      </c>
      <c r="C756" s="211">
        <v>2808</v>
      </c>
      <c r="D756" s="209"/>
    </row>
    <row r="757" spans="2:4" ht="15.75">
      <c r="B757" s="209" t="s">
        <v>128</v>
      </c>
      <c r="C757" s="211">
        <v>0</v>
      </c>
      <c r="D757" s="209"/>
    </row>
    <row r="758" spans="2:4" ht="15.75">
      <c r="B758" s="209" t="s">
        <v>672</v>
      </c>
      <c r="C758" s="211">
        <v>0</v>
      </c>
      <c r="D758" s="209"/>
    </row>
    <row r="759" spans="2:4" ht="15.75">
      <c r="B759" s="209" t="s">
        <v>673</v>
      </c>
      <c r="C759" s="211">
        <v>0</v>
      </c>
      <c r="D759" s="209"/>
    </row>
    <row r="760" spans="2:4" ht="15.75">
      <c r="B760" s="209" t="s">
        <v>674</v>
      </c>
      <c r="C760" s="211">
        <v>0</v>
      </c>
      <c r="D760" s="209"/>
    </row>
    <row r="761" spans="2:4" ht="15.75">
      <c r="B761" s="209" t="s">
        <v>675</v>
      </c>
      <c r="C761" s="211">
        <v>0</v>
      </c>
      <c r="D761" s="209"/>
    </row>
    <row r="762" spans="2:4" ht="15.75">
      <c r="B762" s="209" t="s">
        <v>676</v>
      </c>
      <c r="C762" s="211">
        <v>0</v>
      </c>
      <c r="D762" s="209"/>
    </row>
    <row r="763" spans="2:4" ht="15.75">
      <c r="B763" s="209" t="s">
        <v>677</v>
      </c>
      <c r="C763" s="211">
        <v>3191</v>
      </c>
      <c r="D763" s="209"/>
    </row>
    <row r="764" spans="1:4" ht="15.75">
      <c r="A764" s="203">
        <v>5</v>
      </c>
      <c r="B764" s="209" t="s">
        <v>678</v>
      </c>
      <c r="C764" s="210">
        <f>SUM(C765:C767)</f>
        <v>253</v>
      </c>
      <c r="D764" s="209"/>
    </row>
    <row r="765" spans="2:4" ht="15.75">
      <c r="B765" s="209" t="s">
        <v>679</v>
      </c>
      <c r="C765" s="211">
        <v>0</v>
      </c>
      <c r="D765" s="209"/>
    </row>
    <row r="766" spans="2:4" ht="15.75">
      <c r="B766" s="209" t="s">
        <v>680</v>
      </c>
      <c r="C766" s="211">
        <v>0</v>
      </c>
      <c r="D766" s="209"/>
    </row>
    <row r="767" spans="2:4" ht="15.75">
      <c r="B767" s="209" t="s">
        <v>681</v>
      </c>
      <c r="C767" s="211">
        <v>253</v>
      </c>
      <c r="D767" s="209"/>
    </row>
    <row r="768" spans="1:4" ht="15.75">
      <c r="A768" s="203">
        <v>5</v>
      </c>
      <c r="B768" s="209" t="s">
        <v>682</v>
      </c>
      <c r="C768" s="210">
        <f>SUM(C769:C775)</f>
        <v>2800</v>
      </c>
      <c r="D768" s="209"/>
    </row>
    <row r="769" spans="2:4" ht="15.75">
      <c r="B769" s="209" t="s">
        <v>683</v>
      </c>
      <c r="C769" s="211">
        <v>0</v>
      </c>
      <c r="D769" s="209"/>
    </row>
    <row r="770" spans="2:4" ht="15.75">
      <c r="B770" s="209" t="s">
        <v>684</v>
      </c>
      <c r="C770" s="211">
        <v>0</v>
      </c>
      <c r="D770" s="209"/>
    </row>
    <row r="771" spans="2:4" ht="15.75">
      <c r="B771" s="209" t="s">
        <v>685</v>
      </c>
      <c r="C771" s="211">
        <v>0</v>
      </c>
      <c r="D771" s="209"/>
    </row>
    <row r="772" spans="2:4" ht="15.75">
      <c r="B772" s="209" t="s">
        <v>686</v>
      </c>
      <c r="C772" s="211">
        <v>0</v>
      </c>
      <c r="D772" s="209"/>
    </row>
    <row r="773" spans="2:4" ht="15.75">
      <c r="B773" s="209" t="s">
        <v>687</v>
      </c>
      <c r="C773" s="211">
        <v>0</v>
      </c>
      <c r="D773" s="209"/>
    </row>
    <row r="774" spans="2:4" ht="15.75">
      <c r="B774" s="209" t="s">
        <v>688</v>
      </c>
      <c r="C774" s="211">
        <v>0</v>
      </c>
      <c r="D774" s="209"/>
    </row>
    <row r="775" spans="2:4" ht="15.75">
      <c r="B775" s="209" t="s">
        <v>689</v>
      </c>
      <c r="C775" s="211">
        <v>2800</v>
      </c>
      <c r="D775" s="209"/>
    </row>
    <row r="776" spans="1:4" ht="15.75">
      <c r="A776" s="203">
        <v>5</v>
      </c>
      <c r="B776" s="209" t="s">
        <v>690</v>
      </c>
      <c r="C776" s="211">
        <v>0</v>
      </c>
      <c r="D776" s="209"/>
    </row>
    <row r="777" spans="2:4" ht="15.75">
      <c r="B777" s="209" t="s">
        <v>691</v>
      </c>
      <c r="C777" s="211">
        <v>0</v>
      </c>
      <c r="D777" s="209"/>
    </row>
    <row r="778" spans="2:4" ht="15.75">
      <c r="B778" s="209" t="s">
        <v>692</v>
      </c>
      <c r="C778" s="211">
        <v>0</v>
      </c>
      <c r="D778" s="209"/>
    </row>
    <row r="779" spans="2:4" ht="15.75">
      <c r="B779" s="209" t="s">
        <v>693</v>
      </c>
      <c r="C779" s="211">
        <v>0</v>
      </c>
      <c r="D779" s="209"/>
    </row>
    <row r="780" spans="2:4" ht="15.75">
      <c r="B780" s="209" t="s">
        <v>694</v>
      </c>
      <c r="C780" s="211">
        <v>0</v>
      </c>
      <c r="D780" s="209"/>
    </row>
    <row r="781" spans="2:4" ht="15.75">
      <c r="B781" s="209" t="s">
        <v>695</v>
      </c>
      <c r="C781" s="211">
        <v>0</v>
      </c>
      <c r="D781" s="209"/>
    </row>
    <row r="782" spans="1:4" ht="15.75">
      <c r="A782" s="203">
        <v>5</v>
      </c>
      <c r="B782" s="209" t="s">
        <v>696</v>
      </c>
      <c r="C782" s="211">
        <v>0</v>
      </c>
      <c r="D782" s="209"/>
    </row>
    <row r="783" spans="2:4" ht="15.75">
      <c r="B783" s="209" t="s">
        <v>697</v>
      </c>
      <c r="C783" s="211">
        <v>0</v>
      </c>
      <c r="D783" s="209"/>
    </row>
    <row r="784" spans="2:4" ht="15.75">
      <c r="B784" s="209" t="s">
        <v>698</v>
      </c>
      <c r="C784" s="211">
        <v>0</v>
      </c>
      <c r="D784" s="209"/>
    </row>
    <row r="785" spans="2:4" ht="15.75">
      <c r="B785" s="209" t="s">
        <v>699</v>
      </c>
      <c r="C785" s="211">
        <v>0</v>
      </c>
      <c r="D785" s="209"/>
    </row>
    <row r="786" spans="2:4" ht="15.75">
      <c r="B786" s="209" t="s">
        <v>700</v>
      </c>
      <c r="C786" s="211">
        <v>0</v>
      </c>
      <c r="D786" s="209"/>
    </row>
    <row r="787" spans="2:4" ht="15.75">
      <c r="B787" s="209" t="s">
        <v>701</v>
      </c>
      <c r="C787" s="211">
        <v>0</v>
      </c>
      <c r="D787" s="209"/>
    </row>
    <row r="788" spans="2:4" ht="15.75">
      <c r="B788" s="209" t="s">
        <v>702</v>
      </c>
      <c r="C788" s="211">
        <v>0</v>
      </c>
      <c r="D788" s="209"/>
    </row>
    <row r="789" spans="1:4" ht="15.75">
      <c r="A789" s="203">
        <v>5</v>
      </c>
      <c r="B789" s="209" t="s">
        <v>703</v>
      </c>
      <c r="C789" s="211">
        <v>0</v>
      </c>
      <c r="D789" s="209"/>
    </row>
    <row r="790" spans="2:4" ht="15.75">
      <c r="B790" s="209" t="s">
        <v>704</v>
      </c>
      <c r="C790" s="211">
        <v>0</v>
      </c>
      <c r="D790" s="209"/>
    </row>
    <row r="791" spans="2:4" ht="15.75">
      <c r="B791" s="209" t="s">
        <v>705</v>
      </c>
      <c r="C791" s="211">
        <v>0</v>
      </c>
      <c r="D791" s="209"/>
    </row>
    <row r="792" spans="2:4" ht="15.75">
      <c r="B792" s="209" t="s">
        <v>706</v>
      </c>
      <c r="C792" s="211">
        <v>0</v>
      </c>
      <c r="D792" s="209"/>
    </row>
    <row r="793" spans="2:4" ht="15.75">
      <c r="B793" s="209" t="s">
        <v>707</v>
      </c>
      <c r="C793" s="211">
        <v>0</v>
      </c>
      <c r="D793" s="209"/>
    </row>
    <row r="794" spans="2:4" ht="15.75">
      <c r="B794" s="209" t="s">
        <v>708</v>
      </c>
      <c r="C794" s="211">
        <v>0</v>
      </c>
      <c r="D794" s="209"/>
    </row>
    <row r="795" spans="1:4" ht="15.75">
      <c r="A795" s="203">
        <v>5</v>
      </c>
      <c r="B795" s="209" t="s">
        <v>709</v>
      </c>
      <c r="C795" s="211">
        <v>0</v>
      </c>
      <c r="D795" s="209"/>
    </row>
    <row r="796" spans="2:4" ht="15.75">
      <c r="B796" s="209" t="s">
        <v>710</v>
      </c>
      <c r="C796" s="211">
        <v>0</v>
      </c>
      <c r="D796" s="209"/>
    </row>
    <row r="797" spans="2:4" ht="15.75">
      <c r="B797" s="209" t="s">
        <v>711</v>
      </c>
      <c r="C797" s="211">
        <v>0</v>
      </c>
      <c r="D797" s="209"/>
    </row>
    <row r="798" spans="1:4" ht="15.75">
      <c r="A798" s="203">
        <v>5</v>
      </c>
      <c r="B798" s="209" t="s">
        <v>712</v>
      </c>
      <c r="C798" s="211">
        <v>0</v>
      </c>
      <c r="D798" s="209"/>
    </row>
    <row r="799" spans="2:4" ht="15.75">
      <c r="B799" s="209" t="s">
        <v>713</v>
      </c>
      <c r="C799" s="211">
        <v>0</v>
      </c>
      <c r="D799" s="209"/>
    </row>
    <row r="800" spans="2:4" ht="15.75">
      <c r="B800" s="209" t="s">
        <v>714</v>
      </c>
      <c r="C800" s="211">
        <v>0</v>
      </c>
      <c r="D800" s="209"/>
    </row>
    <row r="801" spans="1:4" ht="15.75">
      <c r="A801" s="203">
        <v>5</v>
      </c>
      <c r="B801" s="209" t="s">
        <v>715</v>
      </c>
      <c r="C801" s="211">
        <v>0</v>
      </c>
      <c r="D801" s="209"/>
    </row>
    <row r="802" spans="2:4" ht="15.75">
      <c r="B802" s="209" t="s">
        <v>716</v>
      </c>
      <c r="C802" s="211">
        <v>0</v>
      </c>
      <c r="D802" s="209"/>
    </row>
    <row r="803" spans="1:4" ht="15.75">
      <c r="A803" s="203">
        <v>5</v>
      </c>
      <c r="B803" s="209" t="s">
        <v>717</v>
      </c>
      <c r="C803" s="211">
        <v>0</v>
      </c>
      <c r="D803" s="209"/>
    </row>
    <row r="804" spans="2:4" ht="15.75">
      <c r="B804" s="209" t="s">
        <v>718</v>
      </c>
      <c r="C804" s="211">
        <v>0</v>
      </c>
      <c r="D804" s="209"/>
    </row>
    <row r="805" spans="1:4" ht="15.75">
      <c r="A805" s="203">
        <v>5</v>
      </c>
      <c r="B805" s="209" t="s">
        <v>719</v>
      </c>
      <c r="C805" s="210">
        <f>SUM(C806:C810)</f>
        <v>965</v>
      </c>
      <c r="D805" s="209"/>
    </row>
    <row r="806" spans="2:4" ht="15.75">
      <c r="B806" s="209" t="s">
        <v>720</v>
      </c>
      <c r="C806" s="211">
        <v>0</v>
      </c>
      <c r="D806" s="209"/>
    </row>
    <row r="807" spans="2:4" ht="15.75">
      <c r="B807" s="209" t="s">
        <v>721</v>
      </c>
      <c r="C807" s="211">
        <v>627</v>
      </c>
      <c r="D807" s="209"/>
    </row>
    <row r="808" spans="2:4" ht="15.75">
      <c r="B808" s="209" t="s">
        <v>722</v>
      </c>
      <c r="C808" s="211">
        <v>208</v>
      </c>
      <c r="D808" s="209"/>
    </row>
    <row r="809" spans="2:4" ht="15.75">
      <c r="B809" s="209" t="s">
        <v>723</v>
      </c>
      <c r="C809" s="211">
        <v>0</v>
      </c>
      <c r="D809" s="209"/>
    </row>
    <row r="810" spans="2:4" ht="15.75">
      <c r="B810" s="209" t="s">
        <v>724</v>
      </c>
      <c r="C810" s="211">
        <v>130</v>
      </c>
      <c r="D810" s="209"/>
    </row>
    <row r="811" spans="1:4" ht="15.75">
      <c r="A811" s="203">
        <v>5</v>
      </c>
      <c r="B811" s="209" t="s">
        <v>725</v>
      </c>
      <c r="C811" s="211">
        <v>0</v>
      </c>
      <c r="D811" s="209"/>
    </row>
    <row r="812" spans="2:4" ht="15.75">
      <c r="B812" s="209" t="s">
        <v>726</v>
      </c>
      <c r="C812" s="211">
        <v>0</v>
      </c>
      <c r="D812" s="209"/>
    </row>
    <row r="813" spans="1:4" ht="15.75">
      <c r="A813" s="203">
        <v>5</v>
      </c>
      <c r="B813" s="209" t="s">
        <v>727</v>
      </c>
      <c r="C813" s="211">
        <v>0</v>
      </c>
      <c r="D813" s="209"/>
    </row>
    <row r="814" spans="2:4" ht="15.75">
      <c r="B814" s="209" t="s">
        <v>728</v>
      </c>
      <c r="C814" s="211">
        <v>0</v>
      </c>
      <c r="D814" s="209"/>
    </row>
    <row r="815" spans="1:4" ht="15.75">
      <c r="A815" s="203">
        <v>5</v>
      </c>
      <c r="B815" s="209" t="s">
        <v>729</v>
      </c>
      <c r="C815" s="210">
        <f>SUM(C816:C829)</f>
        <v>14</v>
      </c>
      <c r="D815" s="209"/>
    </row>
    <row r="816" spans="2:4" ht="15.75">
      <c r="B816" s="209" t="s">
        <v>126</v>
      </c>
      <c r="C816" s="211">
        <v>0</v>
      </c>
      <c r="D816" s="209"/>
    </row>
    <row r="817" spans="2:4" ht="15.75">
      <c r="B817" s="209" t="s">
        <v>127</v>
      </c>
      <c r="C817" s="211">
        <v>14</v>
      </c>
      <c r="D817" s="209"/>
    </row>
    <row r="818" spans="2:4" ht="15.75">
      <c r="B818" s="209" t="s">
        <v>128</v>
      </c>
      <c r="C818" s="211">
        <v>0</v>
      </c>
      <c r="D818" s="209"/>
    </row>
    <row r="819" spans="2:4" ht="15.75">
      <c r="B819" s="209" t="s">
        <v>730</v>
      </c>
      <c r="C819" s="211">
        <v>0</v>
      </c>
      <c r="D819" s="209"/>
    </row>
    <row r="820" spans="2:4" ht="15.75">
      <c r="B820" s="209" t="s">
        <v>731</v>
      </c>
      <c r="C820" s="211">
        <v>0</v>
      </c>
      <c r="D820" s="209"/>
    </row>
    <row r="821" spans="2:4" ht="15.75">
      <c r="B821" s="209" t="s">
        <v>732</v>
      </c>
      <c r="C821" s="211">
        <v>0</v>
      </c>
      <c r="D821" s="209"/>
    </row>
    <row r="822" spans="2:4" ht="15.75">
      <c r="B822" s="209" t="s">
        <v>733</v>
      </c>
      <c r="C822" s="211">
        <v>0</v>
      </c>
      <c r="D822" s="209"/>
    </row>
    <row r="823" spans="2:4" ht="15.75">
      <c r="B823" s="209" t="s">
        <v>734</v>
      </c>
      <c r="C823" s="211">
        <v>0</v>
      </c>
      <c r="D823" s="209"/>
    </row>
    <row r="824" spans="2:4" ht="15.75">
      <c r="B824" s="209" t="s">
        <v>735</v>
      </c>
      <c r="C824" s="211">
        <v>0</v>
      </c>
      <c r="D824" s="209"/>
    </row>
    <row r="825" spans="2:4" ht="15.75">
      <c r="B825" s="209" t="s">
        <v>736</v>
      </c>
      <c r="C825" s="211">
        <v>0</v>
      </c>
      <c r="D825" s="209"/>
    </row>
    <row r="826" spans="2:4" ht="15.75">
      <c r="B826" s="209" t="s">
        <v>167</v>
      </c>
      <c r="C826" s="211">
        <v>0</v>
      </c>
      <c r="D826" s="209"/>
    </row>
    <row r="827" spans="2:4" ht="15.75">
      <c r="B827" s="209" t="s">
        <v>737</v>
      </c>
      <c r="C827" s="211">
        <v>0</v>
      </c>
      <c r="D827" s="209"/>
    </row>
    <row r="828" spans="2:4" ht="15.75">
      <c r="B828" s="209" t="s">
        <v>135</v>
      </c>
      <c r="C828" s="211">
        <v>0</v>
      </c>
      <c r="D828" s="209"/>
    </row>
    <row r="829" spans="2:4" ht="15.75">
      <c r="B829" s="209" t="s">
        <v>738</v>
      </c>
      <c r="C829" s="211">
        <v>0</v>
      </c>
      <c r="D829" s="209"/>
    </row>
    <row r="830" spans="1:4" ht="15.75">
      <c r="A830" s="203">
        <v>5</v>
      </c>
      <c r="B830" s="209" t="s">
        <v>739</v>
      </c>
      <c r="C830" s="210">
        <f>C831</f>
        <v>19586</v>
      </c>
      <c r="D830" s="209"/>
    </row>
    <row r="831" spans="2:4" ht="15.75">
      <c r="B831" s="209" t="s">
        <v>740</v>
      </c>
      <c r="C831" s="211">
        <v>19586</v>
      </c>
      <c r="D831" s="209"/>
    </row>
    <row r="832" spans="1:4" ht="15.75">
      <c r="A832" s="203">
        <v>3</v>
      </c>
      <c r="B832" s="209" t="s">
        <v>741</v>
      </c>
      <c r="C832" s="210">
        <f>SUM(C833,C844,C846,C849,C851,C853)</f>
        <v>61963</v>
      </c>
      <c r="D832" s="209"/>
    </row>
    <row r="833" spans="1:4" ht="15.75">
      <c r="A833" s="203">
        <v>5</v>
      </c>
      <c r="B833" s="209" t="s">
        <v>742</v>
      </c>
      <c r="C833" s="210">
        <f>SUM(C834:C843)</f>
        <v>13655</v>
      </c>
      <c r="D833" s="209"/>
    </row>
    <row r="834" spans="2:4" ht="15.75">
      <c r="B834" s="209" t="s">
        <v>126</v>
      </c>
      <c r="C834" s="211">
        <v>3093</v>
      </c>
      <c r="D834" s="209"/>
    </row>
    <row r="835" spans="2:4" ht="15.75">
      <c r="B835" s="209" t="s">
        <v>127</v>
      </c>
      <c r="C835" s="211">
        <v>4648</v>
      </c>
      <c r="D835" s="209"/>
    </row>
    <row r="836" spans="2:4" ht="15.75">
      <c r="B836" s="209" t="s">
        <v>128</v>
      </c>
      <c r="C836" s="211">
        <v>0</v>
      </c>
      <c r="D836" s="209"/>
    </row>
    <row r="837" spans="2:4" ht="15.75">
      <c r="B837" s="209" t="s">
        <v>743</v>
      </c>
      <c r="C837" s="211">
        <v>1278</v>
      </c>
      <c r="D837" s="209"/>
    </row>
    <row r="838" spans="2:4" ht="15.75">
      <c r="B838" s="209" t="s">
        <v>744</v>
      </c>
      <c r="C838" s="211">
        <v>0</v>
      </c>
      <c r="D838" s="209"/>
    </row>
    <row r="839" spans="2:4" ht="15.75">
      <c r="B839" s="209" t="s">
        <v>745</v>
      </c>
      <c r="C839" s="211">
        <v>9</v>
      </c>
      <c r="D839" s="209"/>
    </row>
    <row r="840" spans="2:4" ht="15.75">
      <c r="B840" s="209" t="s">
        <v>746</v>
      </c>
      <c r="C840" s="211">
        <v>0</v>
      </c>
      <c r="D840" s="209"/>
    </row>
    <row r="841" spans="2:4" ht="15.75">
      <c r="B841" s="209" t="s">
        <v>747</v>
      </c>
      <c r="C841" s="211">
        <v>0</v>
      </c>
      <c r="D841" s="209"/>
    </row>
    <row r="842" spans="2:4" ht="15.75">
      <c r="B842" s="209" t="s">
        <v>748</v>
      </c>
      <c r="C842" s="211">
        <v>0</v>
      </c>
      <c r="D842" s="209"/>
    </row>
    <row r="843" spans="2:4" ht="15.75">
      <c r="B843" s="209" t="s">
        <v>749</v>
      </c>
      <c r="C843" s="211">
        <v>4627</v>
      </c>
      <c r="D843" s="209">
        <v>0</v>
      </c>
    </row>
    <row r="844" spans="1:4" ht="15.75">
      <c r="A844" s="203">
        <v>5</v>
      </c>
      <c r="B844" s="209" t="s">
        <v>750</v>
      </c>
      <c r="C844" s="210">
        <f>C845</f>
        <v>43308</v>
      </c>
      <c r="D844" s="209"/>
    </row>
    <row r="845" spans="2:4" ht="15.75">
      <c r="B845" s="209" t="s">
        <v>751</v>
      </c>
      <c r="C845" s="211">
        <v>43308</v>
      </c>
      <c r="D845" s="209"/>
    </row>
    <row r="846" spans="1:4" ht="15.75">
      <c r="A846" s="203">
        <v>5</v>
      </c>
      <c r="B846" s="209" t="s">
        <v>752</v>
      </c>
      <c r="C846" s="210">
        <f>SUM(C847:C848)</f>
        <v>5000</v>
      </c>
      <c r="D846" s="209"/>
    </row>
    <row r="847" spans="2:4" ht="15.75">
      <c r="B847" s="209" t="s">
        <v>753</v>
      </c>
      <c r="C847" s="211">
        <v>0</v>
      </c>
      <c r="D847" s="209"/>
    </row>
    <row r="848" spans="2:4" ht="15.75">
      <c r="B848" s="209" t="s">
        <v>754</v>
      </c>
      <c r="C848" s="211">
        <v>5000</v>
      </c>
      <c r="D848" s="209"/>
    </row>
    <row r="849" spans="1:4" ht="15.75">
      <c r="A849" s="203">
        <v>5</v>
      </c>
      <c r="B849" s="209" t="s">
        <v>755</v>
      </c>
      <c r="C849" s="211">
        <v>0</v>
      </c>
      <c r="D849" s="209"/>
    </row>
    <row r="850" spans="2:4" ht="15.75">
      <c r="B850" s="209" t="s">
        <v>756</v>
      </c>
      <c r="C850" s="211">
        <v>0</v>
      </c>
      <c r="D850" s="209"/>
    </row>
    <row r="851" spans="1:4" ht="15.75">
      <c r="A851" s="203">
        <v>5</v>
      </c>
      <c r="B851" s="209" t="s">
        <v>757</v>
      </c>
      <c r="C851" s="211">
        <v>0</v>
      </c>
      <c r="D851" s="209"/>
    </row>
    <row r="852" spans="2:4" ht="15.75">
      <c r="B852" s="209" t="s">
        <v>758</v>
      </c>
      <c r="C852" s="211">
        <v>0</v>
      </c>
      <c r="D852" s="209"/>
    </row>
    <row r="853" spans="1:4" ht="15.75">
      <c r="A853" s="203">
        <v>5</v>
      </c>
      <c r="B853" s="209" t="s">
        <v>759</v>
      </c>
      <c r="C853" s="211">
        <v>0</v>
      </c>
      <c r="D853" s="209"/>
    </row>
    <row r="854" spans="2:4" ht="15.75">
      <c r="B854" s="209" t="s">
        <v>760</v>
      </c>
      <c r="C854" s="211">
        <v>0</v>
      </c>
      <c r="D854" s="209"/>
    </row>
    <row r="855" spans="1:4" ht="15.75">
      <c r="A855" s="203">
        <v>3</v>
      </c>
      <c r="B855" s="209" t="s">
        <v>761</v>
      </c>
      <c r="C855" s="210">
        <f>SUM(C856,C881,C906,C932,C943,C954,C960,C967,C974,C977)</f>
        <v>49686</v>
      </c>
      <c r="D855" s="209"/>
    </row>
    <row r="856" spans="1:4" ht="15.75">
      <c r="A856" s="203">
        <v>5</v>
      </c>
      <c r="B856" s="209" t="s">
        <v>762</v>
      </c>
      <c r="C856" s="210">
        <f>SUM(C857:C880)</f>
        <v>15578</v>
      </c>
      <c r="D856" s="209"/>
    </row>
    <row r="857" spans="2:4" ht="15.75">
      <c r="B857" s="209" t="s">
        <v>126</v>
      </c>
      <c r="C857" s="211">
        <v>1276</v>
      </c>
      <c r="D857" s="209"/>
    </row>
    <row r="858" spans="2:4" ht="15.75">
      <c r="B858" s="209" t="s">
        <v>127</v>
      </c>
      <c r="C858" s="211">
        <v>511</v>
      </c>
      <c r="D858" s="209"/>
    </row>
    <row r="859" spans="2:4" ht="15.75">
      <c r="B859" s="209" t="s">
        <v>128</v>
      </c>
      <c r="C859" s="211">
        <v>0</v>
      </c>
      <c r="D859" s="209"/>
    </row>
    <row r="860" spans="2:4" ht="15.75">
      <c r="B860" s="209" t="s">
        <v>135</v>
      </c>
      <c r="C860" s="211">
        <v>2145</v>
      </c>
      <c r="D860" s="209"/>
    </row>
    <row r="861" spans="2:4" ht="15.75">
      <c r="B861" s="209" t="s">
        <v>763</v>
      </c>
      <c r="C861" s="211">
        <v>0</v>
      </c>
      <c r="D861" s="209"/>
    </row>
    <row r="862" spans="2:4" ht="15.75">
      <c r="B862" s="209" t="s">
        <v>764</v>
      </c>
      <c r="C862" s="211">
        <v>67</v>
      </c>
      <c r="D862" s="209"/>
    </row>
    <row r="863" spans="2:4" ht="15.75">
      <c r="B863" s="209" t="s">
        <v>765</v>
      </c>
      <c r="C863" s="211">
        <v>25</v>
      </c>
      <c r="D863" s="209"/>
    </row>
    <row r="864" spans="2:4" ht="15.75">
      <c r="B864" s="209" t="s">
        <v>766</v>
      </c>
      <c r="C864" s="211">
        <v>94</v>
      </c>
      <c r="D864" s="209"/>
    </row>
    <row r="865" spans="2:4" ht="15.75">
      <c r="B865" s="209" t="s">
        <v>767</v>
      </c>
      <c r="C865" s="211">
        <v>71</v>
      </c>
      <c r="D865" s="209"/>
    </row>
    <row r="866" spans="2:4" ht="15.75">
      <c r="B866" s="209" t="s">
        <v>768</v>
      </c>
      <c r="C866" s="211">
        <v>0</v>
      </c>
      <c r="D866" s="209"/>
    </row>
    <row r="867" spans="2:4" ht="15.75">
      <c r="B867" s="209" t="s">
        <v>769</v>
      </c>
      <c r="C867" s="211">
        <v>0</v>
      </c>
      <c r="D867" s="209"/>
    </row>
    <row r="868" spans="2:4" ht="15.75">
      <c r="B868" s="209" t="s">
        <v>770</v>
      </c>
      <c r="C868" s="211">
        <v>0</v>
      </c>
      <c r="D868" s="209"/>
    </row>
    <row r="869" spans="2:4" ht="15.75">
      <c r="B869" s="209" t="s">
        <v>771</v>
      </c>
      <c r="C869" s="211">
        <v>140</v>
      </c>
      <c r="D869" s="209"/>
    </row>
    <row r="870" spans="2:4" ht="15.75">
      <c r="B870" s="209" t="s">
        <v>772</v>
      </c>
      <c r="C870" s="211">
        <v>0</v>
      </c>
      <c r="D870" s="209"/>
    </row>
    <row r="871" spans="2:4" ht="15.75">
      <c r="B871" s="209" t="s">
        <v>773</v>
      </c>
      <c r="C871" s="211">
        <v>0</v>
      </c>
      <c r="D871" s="209"/>
    </row>
    <row r="872" spans="2:4" ht="15.75">
      <c r="B872" s="209" t="s">
        <v>774</v>
      </c>
      <c r="C872" s="211">
        <v>0</v>
      </c>
      <c r="D872" s="209"/>
    </row>
    <row r="873" spans="2:4" ht="15.75">
      <c r="B873" s="209" t="s">
        <v>775</v>
      </c>
      <c r="C873" s="211">
        <v>0</v>
      </c>
      <c r="D873" s="209"/>
    </row>
    <row r="874" spans="2:4" ht="15.75">
      <c r="B874" s="209" t="s">
        <v>776</v>
      </c>
      <c r="C874" s="211">
        <v>0</v>
      </c>
      <c r="D874" s="209"/>
    </row>
    <row r="875" spans="2:4" ht="15.75">
      <c r="B875" s="209" t="s">
        <v>777</v>
      </c>
      <c r="C875" s="211">
        <v>0</v>
      </c>
      <c r="D875" s="209"/>
    </row>
    <row r="876" spans="2:4" ht="15.75">
      <c r="B876" s="209" t="s">
        <v>778</v>
      </c>
      <c r="C876" s="211">
        <v>0</v>
      </c>
      <c r="D876" s="209"/>
    </row>
    <row r="877" spans="2:4" ht="15.75">
      <c r="B877" s="209" t="s">
        <v>779</v>
      </c>
      <c r="C877" s="211">
        <v>0</v>
      </c>
      <c r="D877" s="209"/>
    </row>
    <row r="878" spans="2:4" ht="15.75">
      <c r="B878" s="209" t="s">
        <v>780</v>
      </c>
      <c r="C878" s="211">
        <v>0</v>
      </c>
      <c r="D878" s="209"/>
    </row>
    <row r="879" spans="2:4" ht="15.75">
      <c r="B879" s="209" t="s">
        <v>781</v>
      </c>
      <c r="C879" s="211">
        <v>0</v>
      </c>
      <c r="D879" s="209"/>
    </row>
    <row r="880" spans="2:4" ht="15.75">
      <c r="B880" s="209" t="s">
        <v>782</v>
      </c>
      <c r="C880" s="211">
        <v>11249</v>
      </c>
      <c r="D880" s="209"/>
    </row>
    <row r="881" spans="1:4" ht="15.75">
      <c r="A881" s="203">
        <v>5</v>
      </c>
      <c r="B881" s="209" t="s">
        <v>783</v>
      </c>
      <c r="C881" s="210">
        <f>SUM(C882:C905)</f>
        <v>2030</v>
      </c>
      <c r="D881" s="209"/>
    </row>
    <row r="882" spans="2:4" ht="15.75">
      <c r="B882" s="209" t="s">
        <v>126</v>
      </c>
      <c r="C882" s="211">
        <v>440</v>
      </c>
      <c r="D882" s="209"/>
    </row>
    <row r="883" spans="2:4" ht="15.75">
      <c r="B883" s="209" t="s">
        <v>127</v>
      </c>
      <c r="C883" s="211">
        <v>160</v>
      </c>
      <c r="D883" s="209"/>
    </row>
    <row r="884" spans="2:4" ht="15.75">
      <c r="B884" s="209" t="s">
        <v>128</v>
      </c>
      <c r="C884" s="211">
        <v>0</v>
      </c>
      <c r="D884" s="209"/>
    </row>
    <row r="885" spans="2:4" ht="15.75">
      <c r="B885" s="209" t="s">
        <v>784</v>
      </c>
      <c r="C885" s="211">
        <v>868</v>
      </c>
      <c r="D885" s="209"/>
    </row>
    <row r="886" spans="2:4" ht="15.75">
      <c r="B886" s="209" t="s">
        <v>785</v>
      </c>
      <c r="C886" s="211">
        <v>0</v>
      </c>
      <c r="D886" s="209"/>
    </row>
    <row r="887" spans="2:4" ht="15.75">
      <c r="B887" s="209" t="s">
        <v>786</v>
      </c>
      <c r="C887" s="211">
        <v>0</v>
      </c>
      <c r="D887" s="209"/>
    </row>
    <row r="888" spans="2:4" ht="15.75">
      <c r="B888" s="209" t="s">
        <v>787</v>
      </c>
      <c r="C888" s="211">
        <v>0</v>
      </c>
      <c r="D888" s="209"/>
    </row>
    <row r="889" spans="2:4" ht="15.75">
      <c r="B889" s="209" t="s">
        <v>788</v>
      </c>
      <c r="C889" s="211">
        <v>0</v>
      </c>
      <c r="D889" s="209"/>
    </row>
    <row r="890" spans="2:4" ht="15.75">
      <c r="B890" s="209" t="s">
        <v>789</v>
      </c>
      <c r="C890" s="211">
        <v>1</v>
      </c>
      <c r="D890" s="209"/>
    </row>
    <row r="891" spans="2:4" ht="15.75">
      <c r="B891" s="209" t="s">
        <v>790</v>
      </c>
      <c r="C891" s="211">
        <v>0</v>
      </c>
      <c r="D891" s="209"/>
    </row>
    <row r="892" spans="2:4" ht="15.75">
      <c r="B892" s="209" t="s">
        <v>791</v>
      </c>
      <c r="C892" s="211">
        <v>0</v>
      </c>
      <c r="D892" s="209"/>
    </row>
    <row r="893" spans="2:4" ht="15.75">
      <c r="B893" s="209" t="s">
        <v>792</v>
      </c>
      <c r="C893" s="211">
        <v>298</v>
      </c>
      <c r="D893" s="209"/>
    </row>
    <row r="894" spans="2:4" ht="15.75">
      <c r="B894" s="209" t="s">
        <v>793</v>
      </c>
      <c r="C894" s="211">
        <v>0</v>
      </c>
      <c r="D894" s="209"/>
    </row>
    <row r="895" spans="2:4" ht="15.75">
      <c r="B895" s="209" t="s">
        <v>794</v>
      </c>
      <c r="C895" s="211">
        <v>0</v>
      </c>
      <c r="D895" s="209"/>
    </row>
    <row r="896" spans="2:4" ht="15.75">
      <c r="B896" s="209" t="s">
        <v>795</v>
      </c>
      <c r="C896" s="211">
        <v>0</v>
      </c>
      <c r="D896" s="209"/>
    </row>
    <row r="897" spans="2:4" ht="15.75">
      <c r="B897" s="209" t="s">
        <v>796</v>
      </c>
      <c r="C897" s="211">
        <v>0</v>
      </c>
      <c r="D897" s="209"/>
    </row>
    <row r="898" spans="2:4" ht="15.75">
      <c r="B898" s="209" t="s">
        <v>797</v>
      </c>
      <c r="C898" s="211">
        <v>0</v>
      </c>
      <c r="D898" s="209"/>
    </row>
    <row r="899" spans="2:4" ht="15.75">
      <c r="B899" s="209" t="s">
        <v>798</v>
      </c>
      <c r="C899" s="211">
        <v>0</v>
      </c>
      <c r="D899" s="209"/>
    </row>
    <row r="900" spans="2:4" ht="15.75">
      <c r="B900" s="209" t="s">
        <v>799</v>
      </c>
      <c r="C900" s="211">
        <v>0</v>
      </c>
      <c r="D900" s="209"/>
    </row>
    <row r="901" spans="2:4" ht="15.75">
      <c r="B901" s="209" t="s">
        <v>800</v>
      </c>
      <c r="C901" s="211">
        <v>0</v>
      </c>
      <c r="D901" s="209"/>
    </row>
    <row r="902" spans="2:4" ht="15.75">
      <c r="B902" s="209" t="s">
        <v>801</v>
      </c>
      <c r="C902" s="211">
        <v>0</v>
      </c>
      <c r="D902" s="209"/>
    </row>
    <row r="903" spans="2:4" ht="15.75">
      <c r="B903" s="209" t="s">
        <v>802</v>
      </c>
      <c r="C903" s="211">
        <v>0</v>
      </c>
      <c r="D903" s="209"/>
    </row>
    <row r="904" spans="2:4" ht="15.75">
      <c r="B904" s="209" t="s">
        <v>803</v>
      </c>
      <c r="C904" s="211">
        <v>0</v>
      </c>
      <c r="D904" s="209"/>
    </row>
    <row r="905" spans="2:4" ht="15.75">
      <c r="B905" s="209" t="s">
        <v>804</v>
      </c>
      <c r="C905" s="211">
        <v>263</v>
      </c>
      <c r="D905" s="209"/>
    </row>
    <row r="906" spans="1:4" ht="15.75">
      <c r="A906" s="203">
        <v>5</v>
      </c>
      <c r="B906" s="209" t="s">
        <v>805</v>
      </c>
      <c r="C906" s="210">
        <f>SUM(C907:C931)</f>
        <v>23642</v>
      </c>
      <c r="D906" s="209"/>
    </row>
    <row r="907" spans="2:4" ht="15.75">
      <c r="B907" s="209" t="s">
        <v>126</v>
      </c>
      <c r="C907" s="211">
        <v>2405</v>
      </c>
      <c r="D907" s="209"/>
    </row>
    <row r="908" spans="2:4" ht="15.75">
      <c r="B908" s="209" t="s">
        <v>127</v>
      </c>
      <c r="C908" s="211">
        <v>44</v>
      </c>
      <c r="D908" s="209"/>
    </row>
    <row r="909" spans="2:4" ht="15.75">
      <c r="B909" s="209" t="s">
        <v>128</v>
      </c>
      <c r="C909" s="211">
        <v>180</v>
      </c>
      <c r="D909" s="209"/>
    </row>
    <row r="910" spans="2:4" ht="15.75">
      <c r="B910" s="209" t="s">
        <v>806</v>
      </c>
      <c r="C910" s="211">
        <v>53</v>
      </c>
      <c r="D910" s="209"/>
    </row>
    <row r="911" spans="2:4" ht="15.75">
      <c r="B911" s="209" t="s">
        <v>807</v>
      </c>
      <c r="C911" s="211">
        <v>16840</v>
      </c>
      <c r="D911" s="209">
        <v>0</v>
      </c>
    </row>
    <row r="912" spans="2:4" ht="15.75">
      <c r="B912" s="209" t="s">
        <v>808</v>
      </c>
      <c r="C912" s="211">
        <v>82</v>
      </c>
      <c r="D912" s="209"/>
    </row>
    <row r="913" spans="2:4" ht="15.75">
      <c r="B913" s="209" t="s">
        <v>809</v>
      </c>
      <c r="C913" s="211">
        <v>1</v>
      </c>
      <c r="D913" s="209"/>
    </row>
    <row r="914" spans="2:4" ht="15.75">
      <c r="B914" s="209" t="s">
        <v>810</v>
      </c>
      <c r="C914" s="211">
        <v>0</v>
      </c>
      <c r="D914" s="209"/>
    </row>
    <row r="915" spans="2:4" ht="15.75">
      <c r="B915" s="209" t="s">
        <v>811</v>
      </c>
      <c r="C915" s="211">
        <v>0</v>
      </c>
      <c r="D915" s="209"/>
    </row>
    <row r="916" spans="2:4" ht="15.75">
      <c r="B916" s="209" t="s">
        <v>812</v>
      </c>
      <c r="C916" s="211">
        <v>10</v>
      </c>
      <c r="D916" s="209"/>
    </row>
    <row r="917" spans="2:4" ht="15.75">
      <c r="B917" s="209" t="s">
        <v>813</v>
      </c>
      <c r="C917" s="211">
        <v>0</v>
      </c>
      <c r="D917" s="209"/>
    </row>
    <row r="918" spans="2:4" ht="15.75">
      <c r="B918" s="209" t="s">
        <v>814</v>
      </c>
      <c r="C918" s="211">
        <v>0</v>
      </c>
      <c r="D918" s="209"/>
    </row>
    <row r="919" spans="2:4" ht="15.75">
      <c r="B919" s="209" t="s">
        <v>815</v>
      </c>
      <c r="C919" s="211">
        <v>54</v>
      </c>
      <c r="D919" s="209"/>
    </row>
    <row r="920" spans="2:4" ht="15.75">
      <c r="B920" s="209" t="s">
        <v>816</v>
      </c>
      <c r="C920" s="211">
        <v>0</v>
      </c>
      <c r="D920" s="209"/>
    </row>
    <row r="921" spans="2:4" ht="15.75">
      <c r="B921" s="209" t="s">
        <v>817</v>
      </c>
      <c r="C921" s="211">
        <v>0</v>
      </c>
      <c r="D921" s="209"/>
    </row>
    <row r="922" spans="2:4" ht="15.75">
      <c r="B922" s="209" t="s">
        <v>818</v>
      </c>
      <c r="C922" s="211">
        <v>0</v>
      </c>
      <c r="D922" s="209"/>
    </row>
    <row r="923" spans="2:4" ht="15.75">
      <c r="B923" s="209" t="s">
        <v>819</v>
      </c>
      <c r="C923" s="211">
        <v>0</v>
      </c>
      <c r="D923" s="209"/>
    </row>
    <row r="924" spans="2:4" ht="15.75">
      <c r="B924" s="209" t="s">
        <v>820</v>
      </c>
      <c r="C924" s="211">
        <v>0</v>
      </c>
      <c r="D924" s="209"/>
    </row>
    <row r="925" spans="2:4" ht="15.75">
      <c r="B925" s="209" t="s">
        <v>821</v>
      </c>
      <c r="C925" s="211">
        <v>0</v>
      </c>
      <c r="D925" s="209"/>
    </row>
    <row r="926" spans="2:4" ht="15.75">
      <c r="B926" s="209" t="s">
        <v>822</v>
      </c>
      <c r="C926" s="211">
        <v>0</v>
      </c>
      <c r="D926" s="209"/>
    </row>
    <row r="927" spans="2:4" ht="15.75">
      <c r="B927" s="209" t="s">
        <v>823</v>
      </c>
      <c r="C927" s="211">
        <v>0</v>
      </c>
      <c r="D927" s="209"/>
    </row>
    <row r="928" spans="2:4" ht="15.75">
      <c r="B928" s="209" t="s">
        <v>796</v>
      </c>
      <c r="C928" s="211">
        <v>0</v>
      </c>
      <c r="D928" s="209"/>
    </row>
    <row r="929" spans="2:4" ht="15.75">
      <c r="B929" s="209" t="s">
        <v>824</v>
      </c>
      <c r="C929" s="211">
        <v>0</v>
      </c>
      <c r="D929" s="209"/>
    </row>
    <row r="930" spans="2:4" ht="15.75">
      <c r="B930" s="209" t="s">
        <v>825</v>
      </c>
      <c r="C930" s="211">
        <v>0</v>
      </c>
      <c r="D930" s="209"/>
    </row>
    <row r="931" spans="2:4" ht="15.75">
      <c r="B931" s="209" t="s">
        <v>826</v>
      </c>
      <c r="C931" s="211">
        <v>3973</v>
      </c>
      <c r="D931" s="209"/>
    </row>
    <row r="932" spans="1:4" ht="15.75">
      <c r="A932" s="203">
        <v>5</v>
      </c>
      <c r="B932" s="209" t="s">
        <v>827</v>
      </c>
      <c r="C932" s="210">
        <v>0</v>
      </c>
      <c r="D932" s="209"/>
    </row>
    <row r="933" spans="2:4" ht="15.75">
      <c r="B933" s="209" t="s">
        <v>126</v>
      </c>
      <c r="C933" s="211">
        <v>0</v>
      </c>
      <c r="D933" s="209"/>
    </row>
    <row r="934" spans="2:4" ht="15.75">
      <c r="B934" s="209" t="s">
        <v>127</v>
      </c>
      <c r="C934" s="211">
        <v>0</v>
      </c>
      <c r="D934" s="209"/>
    </row>
    <row r="935" spans="2:4" ht="15.75">
      <c r="B935" s="209" t="s">
        <v>128</v>
      </c>
      <c r="C935" s="211">
        <v>0</v>
      </c>
      <c r="D935" s="209"/>
    </row>
    <row r="936" spans="2:4" ht="15.75">
      <c r="B936" s="209" t="s">
        <v>828</v>
      </c>
      <c r="C936" s="211">
        <v>0</v>
      </c>
      <c r="D936" s="209"/>
    </row>
    <row r="937" spans="2:4" ht="15.75">
      <c r="B937" s="209" t="s">
        <v>829</v>
      </c>
      <c r="C937" s="211">
        <v>0</v>
      </c>
      <c r="D937" s="209"/>
    </row>
    <row r="938" spans="2:4" ht="15.75">
      <c r="B938" s="209" t="s">
        <v>830</v>
      </c>
      <c r="C938" s="211">
        <v>0</v>
      </c>
      <c r="D938" s="209"/>
    </row>
    <row r="939" spans="2:4" ht="15.75">
      <c r="B939" s="209" t="s">
        <v>831</v>
      </c>
      <c r="C939" s="211">
        <v>0</v>
      </c>
      <c r="D939" s="209"/>
    </row>
    <row r="940" spans="2:4" ht="15.75">
      <c r="B940" s="209" t="s">
        <v>832</v>
      </c>
      <c r="C940" s="211">
        <v>0</v>
      </c>
      <c r="D940" s="209"/>
    </row>
    <row r="941" spans="2:4" ht="15.75">
      <c r="B941" s="209" t="s">
        <v>833</v>
      </c>
      <c r="C941" s="211">
        <v>0</v>
      </c>
      <c r="D941" s="209"/>
    </row>
    <row r="942" spans="2:4" ht="15.75">
      <c r="B942" s="209" t="s">
        <v>834</v>
      </c>
      <c r="C942" s="211">
        <v>0</v>
      </c>
      <c r="D942" s="209"/>
    </row>
    <row r="943" spans="1:4" ht="15.75">
      <c r="A943" s="203">
        <v>5</v>
      </c>
      <c r="B943" s="209" t="s">
        <v>835</v>
      </c>
      <c r="C943" s="210">
        <f>SUM(C944:C953)</f>
        <v>1489</v>
      </c>
      <c r="D943" s="209"/>
    </row>
    <row r="944" spans="2:4" ht="15.75">
      <c r="B944" s="209" t="s">
        <v>126</v>
      </c>
      <c r="C944" s="211">
        <v>78</v>
      </c>
      <c r="D944" s="209"/>
    </row>
    <row r="945" spans="2:4" ht="15.75">
      <c r="B945" s="209" t="s">
        <v>127</v>
      </c>
      <c r="C945" s="211">
        <v>11</v>
      </c>
      <c r="D945" s="209"/>
    </row>
    <row r="946" spans="2:4" ht="15.75">
      <c r="B946" s="209" t="s">
        <v>128</v>
      </c>
      <c r="C946" s="211">
        <v>0</v>
      </c>
      <c r="D946" s="209"/>
    </row>
    <row r="947" spans="2:4" ht="15.75">
      <c r="B947" s="209" t="s">
        <v>836</v>
      </c>
      <c r="C947" s="211">
        <v>0</v>
      </c>
      <c r="D947" s="209"/>
    </row>
    <row r="948" spans="2:4" ht="15.75">
      <c r="B948" s="209" t="s">
        <v>837</v>
      </c>
      <c r="C948" s="211">
        <v>0</v>
      </c>
      <c r="D948" s="209"/>
    </row>
    <row r="949" spans="2:4" ht="15.75">
      <c r="B949" s="209" t="s">
        <v>838</v>
      </c>
      <c r="C949" s="211">
        <v>0</v>
      </c>
      <c r="D949" s="209"/>
    </row>
    <row r="950" spans="2:4" ht="15.75">
      <c r="B950" s="209" t="s">
        <v>839</v>
      </c>
      <c r="C950" s="211">
        <v>0</v>
      </c>
      <c r="D950" s="209"/>
    </row>
    <row r="951" spans="2:4" ht="15.75">
      <c r="B951" s="209" t="s">
        <v>840</v>
      </c>
      <c r="C951" s="211">
        <v>0</v>
      </c>
      <c r="D951" s="209"/>
    </row>
    <row r="952" spans="2:4" ht="15.75">
      <c r="B952" s="209" t="s">
        <v>841</v>
      </c>
      <c r="C952" s="211">
        <v>0</v>
      </c>
      <c r="D952" s="209"/>
    </row>
    <row r="953" spans="2:4" ht="15.75">
      <c r="B953" s="209" t="s">
        <v>842</v>
      </c>
      <c r="C953" s="211">
        <v>1400</v>
      </c>
      <c r="D953" s="209"/>
    </row>
    <row r="954" spans="1:4" ht="15.75">
      <c r="A954" s="203">
        <v>5</v>
      </c>
      <c r="B954" s="209" t="s">
        <v>843</v>
      </c>
      <c r="C954" s="211">
        <v>0</v>
      </c>
      <c r="D954" s="209"/>
    </row>
    <row r="955" spans="2:4" ht="15.75">
      <c r="B955" s="209" t="s">
        <v>420</v>
      </c>
      <c r="C955" s="211">
        <v>0</v>
      </c>
      <c r="D955" s="209"/>
    </row>
    <row r="956" spans="2:4" ht="15.75">
      <c r="B956" s="209" t="s">
        <v>844</v>
      </c>
      <c r="C956" s="211">
        <v>0</v>
      </c>
      <c r="D956" s="209"/>
    </row>
    <row r="957" spans="2:4" ht="15.75">
      <c r="B957" s="209" t="s">
        <v>845</v>
      </c>
      <c r="C957" s="211">
        <v>0</v>
      </c>
      <c r="D957" s="209"/>
    </row>
    <row r="958" spans="2:4" ht="15.75">
      <c r="B958" s="209" t="s">
        <v>846</v>
      </c>
      <c r="C958" s="211">
        <v>0</v>
      </c>
      <c r="D958" s="209"/>
    </row>
    <row r="959" spans="2:4" ht="15.75">
      <c r="B959" s="209" t="s">
        <v>847</v>
      </c>
      <c r="C959" s="211">
        <v>0</v>
      </c>
      <c r="D959" s="209"/>
    </row>
    <row r="960" spans="1:4" ht="15.75">
      <c r="A960" s="203">
        <v>5</v>
      </c>
      <c r="B960" s="209" t="s">
        <v>848</v>
      </c>
      <c r="C960" s="211">
        <v>0</v>
      </c>
      <c r="D960" s="209"/>
    </row>
    <row r="961" spans="2:4" ht="15.75">
      <c r="B961" s="209" t="s">
        <v>849</v>
      </c>
      <c r="C961" s="211">
        <v>0</v>
      </c>
      <c r="D961" s="209"/>
    </row>
    <row r="962" spans="2:4" ht="15.75">
      <c r="B962" s="209" t="s">
        <v>850</v>
      </c>
      <c r="C962" s="211">
        <v>0</v>
      </c>
      <c r="D962" s="209"/>
    </row>
    <row r="963" spans="2:4" ht="15.75">
      <c r="B963" s="209" t="s">
        <v>851</v>
      </c>
      <c r="C963" s="211">
        <v>0</v>
      </c>
      <c r="D963" s="209"/>
    </row>
    <row r="964" spans="2:4" ht="15.75">
      <c r="B964" s="209" t="s">
        <v>852</v>
      </c>
      <c r="C964" s="211">
        <v>0</v>
      </c>
      <c r="D964" s="209"/>
    </row>
    <row r="965" spans="2:4" ht="15.75">
      <c r="B965" s="209" t="s">
        <v>853</v>
      </c>
      <c r="C965" s="211">
        <v>0</v>
      </c>
      <c r="D965" s="209"/>
    </row>
    <row r="966" spans="2:4" ht="15.75">
      <c r="B966" s="209" t="s">
        <v>854</v>
      </c>
      <c r="C966" s="211">
        <v>0</v>
      </c>
      <c r="D966" s="209"/>
    </row>
    <row r="967" spans="1:4" ht="15.75">
      <c r="A967" s="203">
        <v>5</v>
      </c>
      <c r="B967" s="209" t="s">
        <v>855</v>
      </c>
      <c r="C967" s="211">
        <v>0</v>
      </c>
      <c r="D967" s="209"/>
    </row>
    <row r="968" spans="2:4" ht="15.75">
      <c r="B968" s="209" t="s">
        <v>856</v>
      </c>
      <c r="C968" s="211">
        <v>0</v>
      </c>
      <c r="D968" s="209"/>
    </row>
    <row r="969" spans="2:4" ht="15.75">
      <c r="B969" s="209" t="s">
        <v>857</v>
      </c>
      <c r="C969" s="211">
        <v>0</v>
      </c>
      <c r="D969" s="209"/>
    </row>
    <row r="970" spans="2:4" ht="15.75">
      <c r="B970" s="209" t="s">
        <v>858</v>
      </c>
      <c r="C970" s="211">
        <v>0</v>
      </c>
      <c r="D970" s="209"/>
    </row>
    <row r="971" spans="2:4" ht="15.75">
      <c r="B971" s="209" t="s">
        <v>859</v>
      </c>
      <c r="C971" s="211">
        <v>0</v>
      </c>
      <c r="D971" s="209"/>
    </row>
    <row r="972" spans="2:4" ht="15.75">
      <c r="B972" s="209" t="s">
        <v>860</v>
      </c>
      <c r="C972" s="211">
        <v>0</v>
      </c>
      <c r="D972" s="209"/>
    </row>
    <row r="973" spans="2:4" ht="15.75">
      <c r="B973" s="209" t="s">
        <v>861</v>
      </c>
      <c r="C973" s="211">
        <v>0</v>
      </c>
      <c r="D973" s="209"/>
    </row>
    <row r="974" spans="1:4" ht="15.75">
      <c r="A974" s="203">
        <v>5</v>
      </c>
      <c r="B974" s="209" t="s">
        <v>862</v>
      </c>
      <c r="C974" s="211">
        <v>0</v>
      </c>
      <c r="D974" s="209"/>
    </row>
    <row r="975" spans="2:4" ht="15.75">
      <c r="B975" s="209" t="s">
        <v>863</v>
      </c>
      <c r="C975" s="211">
        <v>0</v>
      </c>
      <c r="D975" s="209"/>
    </row>
    <row r="976" spans="2:4" ht="15.75">
      <c r="B976" s="209" t="s">
        <v>864</v>
      </c>
      <c r="C976" s="211">
        <v>0</v>
      </c>
      <c r="D976" s="209"/>
    </row>
    <row r="977" spans="1:4" ht="15" customHeight="1">
      <c r="A977" s="203">
        <v>5</v>
      </c>
      <c r="B977" s="209" t="s">
        <v>865</v>
      </c>
      <c r="C977" s="210">
        <f>SUM(C978:C979)</f>
        <v>6947</v>
      </c>
      <c r="D977" s="209"/>
    </row>
    <row r="978" spans="2:4" ht="15.75">
      <c r="B978" s="209" t="s">
        <v>866</v>
      </c>
      <c r="C978" s="211">
        <v>0</v>
      </c>
      <c r="D978" s="209"/>
    </row>
    <row r="979" spans="2:4" ht="15.75">
      <c r="B979" s="209" t="s">
        <v>867</v>
      </c>
      <c r="C979" s="211">
        <v>6947</v>
      </c>
      <c r="D979" s="209"/>
    </row>
    <row r="980" spans="1:4" ht="15.75">
      <c r="A980" s="203">
        <v>3</v>
      </c>
      <c r="B980" s="209" t="s">
        <v>868</v>
      </c>
      <c r="C980" s="210">
        <f>SUM(C981,C1004,C1014,C1024,C1029,C1036,C1041)</f>
        <v>62661</v>
      </c>
      <c r="D980" s="209"/>
    </row>
    <row r="981" spans="1:4" ht="15.75">
      <c r="A981" s="203">
        <v>5</v>
      </c>
      <c r="B981" s="209" t="s">
        <v>869</v>
      </c>
      <c r="C981" s="210">
        <f>SUM(C982:C1003)</f>
        <v>47330</v>
      </c>
      <c r="D981" s="209"/>
    </row>
    <row r="982" spans="2:4" ht="15.75">
      <c r="B982" s="209" t="s">
        <v>126</v>
      </c>
      <c r="C982" s="211">
        <v>18409</v>
      </c>
      <c r="D982" s="209"/>
    </row>
    <row r="983" spans="2:4" ht="15.75">
      <c r="B983" s="209" t="s">
        <v>127</v>
      </c>
      <c r="C983" s="211">
        <v>496</v>
      </c>
      <c r="D983" s="209"/>
    </row>
    <row r="984" spans="2:4" ht="15.75">
      <c r="B984" s="209" t="s">
        <v>128</v>
      </c>
      <c r="C984" s="211">
        <v>0</v>
      </c>
      <c r="D984" s="209"/>
    </row>
    <row r="985" spans="2:4" ht="15.75">
      <c r="B985" s="209" t="s">
        <v>870</v>
      </c>
      <c r="C985" s="211">
        <v>0</v>
      </c>
      <c r="D985" s="209"/>
    </row>
    <row r="986" spans="2:4" ht="15.75">
      <c r="B986" s="209" t="s">
        <v>871</v>
      </c>
      <c r="C986" s="211">
        <v>0</v>
      </c>
      <c r="D986" s="209"/>
    </row>
    <row r="987" spans="2:4" ht="15.75">
      <c r="B987" s="209" t="s">
        <v>872</v>
      </c>
      <c r="C987" s="211">
        <v>0</v>
      </c>
      <c r="D987" s="209"/>
    </row>
    <row r="988" spans="2:4" ht="15.75">
      <c r="B988" s="209" t="s">
        <v>873</v>
      </c>
      <c r="C988" s="211">
        <v>13</v>
      </c>
      <c r="D988" s="209"/>
    </row>
    <row r="989" spans="2:4" ht="15.75">
      <c r="B989" s="209" t="s">
        <v>874</v>
      </c>
      <c r="C989" s="211">
        <v>0</v>
      </c>
      <c r="D989" s="209"/>
    </row>
    <row r="990" spans="2:4" ht="15.75">
      <c r="B990" s="209" t="s">
        <v>875</v>
      </c>
      <c r="C990" s="211">
        <v>202</v>
      </c>
      <c r="D990" s="209"/>
    </row>
    <row r="991" spans="2:4" ht="15.75">
      <c r="B991" s="209" t="s">
        <v>876</v>
      </c>
      <c r="C991" s="211">
        <v>0</v>
      </c>
      <c r="D991" s="209"/>
    </row>
    <row r="992" spans="2:4" ht="15.75">
      <c r="B992" s="209" t="s">
        <v>877</v>
      </c>
      <c r="C992" s="211">
        <v>0</v>
      </c>
      <c r="D992" s="209"/>
    </row>
    <row r="993" spans="2:4" ht="15.75">
      <c r="B993" s="209" t="s">
        <v>878</v>
      </c>
      <c r="C993" s="211">
        <v>0</v>
      </c>
      <c r="D993" s="209"/>
    </row>
    <row r="994" spans="2:4" ht="15.75">
      <c r="B994" s="209" t="s">
        <v>879</v>
      </c>
      <c r="C994" s="211">
        <v>0</v>
      </c>
      <c r="D994" s="209"/>
    </row>
    <row r="995" spans="2:4" ht="15.75">
      <c r="B995" s="209" t="s">
        <v>880</v>
      </c>
      <c r="C995" s="211">
        <v>0</v>
      </c>
      <c r="D995" s="209"/>
    </row>
    <row r="996" spans="2:4" ht="15.75">
      <c r="B996" s="209" t="s">
        <v>881</v>
      </c>
      <c r="C996" s="211">
        <v>0</v>
      </c>
      <c r="D996" s="209"/>
    </row>
    <row r="997" spans="2:4" ht="15.75">
      <c r="B997" s="209" t="s">
        <v>882</v>
      </c>
      <c r="C997" s="211">
        <v>0</v>
      </c>
      <c r="D997" s="209"/>
    </row>
    <row r="998" spans="2:4" ht="15.75">
      <c r="B998" s="209" t="s">
        <v>883</v>
      </c>
      <c r="C998" s="211">
        <v>2232</v>
      </c>
      <c r="D998" s="209"/>
    </row>
    <row r="999" spans="2:4" ht="15.75">
      <c r="B999" s="209" t="s">
        <v>884</v>
      </c>
      <c r="C999" s="211">
        <v>0</v>
      </c>
      <c r="D999" s="209"/>
    </row>
    <row r="1000" spans="2:4" ht="15.75">
      <c r="B1000" s="209" t="s">
        <v>885</v>
      </c>
      <c r="C1000" s="211">
        <v>0</v>
      </c>
      <c r="D1000" s="209"/>
    </row>
    <row r="1001" spans="2:4" ht="15.75">
      <c r="B1001" s="209" t="s">
        <v>886</v>
      </c>
      <c r="C1001" s="211">
        <v>2250</v>
      </c>
      <c r="D1001" s="209"/>
    </row>
    <row r="1002" spans="2:4" ht="15.75">
      <c r="B1002" s="209" t="s">
        <v>887</v>
      </c>
      <c r="C1002" s="211">
        <v>0</v>
      </c>
      <c r="D1002" s="209"/>
    </row>
    <row r="1003" spans="2:4" ht="15.75">
      <c r="B1003" s="209" t="s">
        <v>888</v>
      </c>
      <c r="C1003" s="211">
        <v>23728</v>
      </c>
      <c r="D1003" s="209">
        <v>0</v>
      </c>
    </row>
    <row r="1004" spans="1:4" ht="15.75">
      <c r="A1004" s="203">
        <v>5</v>
      </c>
      <c r="B1004" s="209" t="s">
        <v>889</v>
      </c>
      <c r="C1004" s="210">
        <f>SUM(C1005:C1013)</f>
        <v>200</v>
      </c>
      <c r="D1004" s="209"/>
    </row>
    <row r="1005" spans="2:4" ht="15.75">
      <c r="B1005" s="209" t="s">
        <v>126</v>
      </c>
      <c r="C1005" s="211">
        <v>145</v>
      </c>
      <c r="D1005" s="209"/>
    </row>
    <row r="1006" spans="2:4" ht="15.75">
      <c r="B1006" s="209" t="s">
        <v>127</v>
      </c>
      <c r="C1006" s="211">
        <v>25</v>
      </c>
      <c r="D1006" s="209"/>
    </row>
    <row r="1007" spans="2:4" ht="15.75">
      <c r="B1007" s="209" t="s">
        <v>128</v>
      </c>
      <c r="C1007" s="211">
        <v>0</v>
      </c>
      <c r="D1007" s="209"/>
    </row>
    <row r="1008" spans="2:4" ht="15.75">
      <c r="B1008" s="209" t="s">
        <v>890</v>
      </c>
      <c r="C1008" s="211">
        <v>0</v>
      </c>
      <c r="D1008" s="209"/>
    </row>
    <row r="1009" spans="2:4" ht="15.75">
      <c r="B1009" s="209" t="s">
        <v>891</v>
      </c>
      <c r="C1009" s="211">
        <v>0</v>
      </c>
      <c r="D1009" s="209"/>
    </row>
    <row r="1010" spans="2:4" ht="15.75">
      <c r="B1010" s="209" t="s">
        <v>892</v>
      </c>
      <c r="C1010" s="211">
        <v>18</v>
      </c>
      <c r="D1010" s="209"/>
    </row>
    <row r="1011" spans="2:4" ht="15.75">
      <c r="B1011" s="209" t="s">
        <v>893</v>
      </c>
      <c r="C1011" s="211">
        <v>12</v>
      </c>
      <c r="D1011" s="209"/>
    </row>
    <row r="1012" spans="2:4" ht="15.75">
      <c r="B1012" s="209" t="s">
        <v>894</v>
      </c>
      <c r="C1012" s="211">
        <v>0</v>
      </c>
      <c r="D1012" s="209"/>
    </row>
    <row r="1013" spans="2:4" ht="15.75">
      <c r="B1013" s="209" t="s">
        <v>895</v>
      </c>
      <c r="C1013" s="211">
        <v>0</v>
      </c>
      <c r="D1013" s="209"/>
    </row>
    <row r="1014" spans="1:4" ht="15.75">
      <c r="A1014" s="203">
        <v>5</v>
      </c>
      <c r="B1014" s="209" t="s">
        <v>896</v>
      </c>
      <c r="C1014" s="210">
        <f>SUM(C1015:C1023)</f>
        <v>14023</v>
      </c>
      <c r="D1014" s="209"/>
    </row>
    <row r="1015" spans="2:4" ht="15.75">
      <c r="B1015" s="209" t="s">
        <v>126</v>
      </c>
      <c r="C1015" s="211">
        <v>0</v>
      </c>
      <c r="D1015" s="209"/>
    </row>
    <row r="1016" spans="2:4" ht="15.75">
      <c r="B1016" s="209" t="s">
        <v>127</v>
      </c>
      <c r="C1016" s="211">
        <v>0</v>
      </c>
      <c r="D1016" s="209"/>
    </row>
    <row r="1017" spans="2:4" ht="15.75">
      <c r="B1017" s="209" t="s">
        <v>128</v>
      </c>
      <c r="C1017" s="211">
        <v>0</v>
      </c>
      <c r="D1017" s="209"/>
    </row>
    <row r="1018" spans="2:4" ht="15.75">
      <c r="B1018" s="209" t="s">
        <v>897</v>
      </c>
      <c r="C1018" s="211">
        <v>0</v>
      </c>
      <c r="D1018" s="209"/>
    </row>
    <row r="1019" spans="2:4" ht="15.75">
      <c r="B1019" s="209" t="s">
        <v>898</v>
      </c>
      <c r="C1019" s="211">
        <v>0</v>
      </c>
      <c r="D1019" s="209"/>
    </row>
    <row r="1020" spans="2:4" ht="15.75">
      <c r="B1020" s="209" t="s">
        <v>899</v>
      </c>
      <c r="C1020" s="211">
        <v>0</v>
      </c>
      <c r="D1020" s="209"/>
    </row>
    <row r="1021" spans="2:4" ht="15.75">
      <c r="B1021" s="209" t="s">
        <v>900</v>
      </c>
      <c r="C1021" s="211">
        <v>0</v>
      </c>
      <c r="D1021" s="209"/>
    </row>
    <row r="1022" spans="2:4" ht="15.75">
      <c r="B1022" s="209" t="s">
        <v>901</v>
      </c>
      <c r="C1022" s="211">
        <v>0</v>
      </c>
      <c r="D1022" s="209"/>
    </row>
    <row r="1023" spans="2:4" ht="15.75">
      <c r="B1023" s="209" t="s">
        <v>902</v>
      </c>
      <c r="C1023" s="211">
        <v>14023</v>
      </c>
      <c r="D1023" s="209"/>
    </row>
    <row r="1024" spans="1:4" ht="15.75">
      <c r="A1024" s="203">
        <v>5</v>
      </c>
      <c r="B1024" s="209" t="s">
        <v>903</v>
      </c>
      <c r="C1024" s="211">
        <v>0</v>
      </c>
      <c r="D1024" s="209"/>
    </row>
    <row r="1025" spans="2:4" ht="15.75">
      <c r="B1025" s="209" t="s">
        <v>904</v>
      </c>
      <c r="C1025" s="211">
        <v>0</v>
      </c>
      <c r="D1025" s="209"/>
    </row>
    <row r="1026" spans="2:4" ht="15.75">
      <c r="B1026" s="209" t="s">
        <v>905</v>
      </c>
      <c r="C1026" s="211">
        <v>0</v>
      </c>
      <c r="D1026" s="209"/>
    </row>
    <row r="1027" spans="2:4" ht="15.75">
      <c r="B1027" s="209" t="s">
        <v>906</v>
      </c>
      <c r="C1027" s="211">
        <v>0</v>
      </c>
      <c r="D1027" s="209"/>
    </row>
    <row r="1028" spans="2:4" ht="15.75">
      <c r="B1028" s="209" t="s">
        <v>907</v>
      </c>
      <c r="C1028" s="211">
        <v>0</v>
      </c>
      <c r="D1028" s="209"/>
    </row>
    <row r="1029" spans="1:4" ht="15.75">
      <c r="A1029" s="203">
        <v>5</v>
      </c>
      <c r="B1029" s="209" t="s">
        <v>908</v>
      </c>
      <c r="C1029" s="210">
        <f>SUM(C1030:C1035)</f>
        <v>0</v>
      </c>
      <c r="D1029" s="209"/>
    </row>
    <row r="1030" spans="2:4" ht="15.75">
      <c r="B1030" s="209" t="s">
        <v>126</v>
      </c>
      <c r="C1030" s="211">
        <v>0</v>
      </c>
      <c r="D1030" s="209"/>
    </row>
    <row r="1031" spans="2:4" ht="15.75">
      <c r="B1031" s="209" t="s">
        <v>127</v>
      </c>
      <c r="C1031" s="211">
        <v>0</v>
      </c>
      <c r="D1031" s="209"/>
    </row>
    <row r="1032" spans="2:4" ht="15.75">
      <c r="B1032" s="209" t="s">
        <v>128</v>
      </c>
      <c r="C1032" s="211">
        <v>0</v>
      </c>
      <c r="D1032" s="209"/>
    </row>
    <row r="1033" spans="2:4" ht="15.75">
      <c r="B1033" s="209" t="s">
        <v>894</v>
      </c>
      <c r="C1033" s="211">
        <v>0</v>
      </c>
      <c r="D1033" s="209"/>
    </row>
    <row r="1034" spans="2:4" ht="15.75">
      <c r="B1034" s="209" t="s">
        <v>909</v>
      </c>
      <c r="C1034" s="211">
        <v>0</v>
      </c>
      <c r="D1034" s="209"/>
    </row>
    <row r="1035" spans="2:4" ht="15.75">
      <c r="B1035" s="209" t="s">
        <v>910</v>
      </c>
      <c r="C1035" s="211">
        <v>0</v>
      </c>
      <c r="D1035" s="209"/>
    </row>
    <row r="1036" spans="1:4" ht="15.75">
      <c r="A1036" s="203">
        <v>5</v>
      </c>
      <c r="B1036" s="209" t="s">
        <v>911</v>
      </c>
      <c r="C1036" s="211">
        <v>0</v>
      </c>
      <c r="D1036" s="209"/>
    </row>
    <row r="1037" spans="2:4" ht="15.75">
      <c r="B1037" s="209" t="s">
        <v>912</v>
      </c>
      <c r="C1037" s="211">
        <v>0</v>
      </c>
      <c r="D1037" s="209"/>
    </row>
    <row r="1038" spans="2:4" ht="15.75">
      <c r="B1038" s="209" t="s">
        <v>913</v>
      </c>
      <c r="C1038" s="211">
        <v>0</v>
      </c>
      <c r="D1038" s="209"/>
    </row>
    <row r="1039" spans="2:4" ht="15.75">
      <c r="B1039" s="209" t="s">
        <v>914</v>
      </c>
      <c r="C1039" s="211">
        <v>0</v>
      </c>
      <c r="D1039" s="209"/>
    </row>
    <row r="1040" spans="2:4" ht="15.75">
      <c r="B1040" s="209" t="s">
        <v>915</v>
      </c>
      <c r="C1040" s="211">
        <v>0</v>
      </c>
      <c r="D1040" s="209"/>
    </row>
    <row r="1041" spans="1:4" ht="15.75">
      <c r="A1041" s="203">
        <v>5</v>
      </c>
      <c r="B1041" s="209" t="s">
        <v>916</v>
      </c>
      <c r="C1041" s="210">
        <f>SUM(C1042:C1043)</f>
        <v>1108</v>
      </c>
      <c r="D1041" s="209"/>
    </row>
    <row r="1042" spans="2:4" ht="15.75">
      <c r="B1042" s="209" t="s">
        <v>917</v>
      </c>
      <c r="C1042" s="211">
        <v>0</v>
      </c>
      <c r="D1042" s="209"/>
    </row>
    <row r="1043" spans="2:4" ht="15.75">
      <c r="B1043" s="209" t="s">
        <v>918</v>
      </c>
      <c r="C1043" s="211">
        <v>1108</v>
      </c>
      <c r="D1043" s="209"/>
    </row>
    <row r="1044" spans="1:4" ht="15.75">
      <c r="A1044" s="203">
        <v>3</v>
      </c>
      <c r="B1044" s="209" t="s">
        <v>919</v>
      </c>
      <c r="C1044" s="210">
        <f>SUM(C1045,C1055,C1071,C1076,C1090,C1097,C1104)</f>
        <v>4392</v>
      </c>
      <c r="D1044" s="209"/>
    </row>
    <row r="1045" spans="1:4" ht="15.75">
      <c r="A1045" s="203">
        <v>5</v>
      </c>
      <c r="B1045" s="209" t="s">
        <v>920</v>
      </c>
      <c r="C1045" s="210">
        <v>0</v>
      </c>
      <c r="D1045" s="209"/>
    </row>
    <row r="1046" spans="2:4" ht="15.75">
      <c r="B1046" s="209" t="s">
        <v>126</v>
      </c>
      <c r="C1046" s="211">
        <v>0</v>
      </c>
      <c r="D1046" s="209"/>
    </row>
    <row r="1047" spans="2:4" ht="15.75">
      <c r="B1047" s="209" t="s">
        <v>127</v>
      </c>
      <c r="C1047" s="211">
        <v>0</v>
      </c>
      <c r="D1047" s="209"/>
    </row>
    <row r="1048" spans="2:4" ht="15.75">
      <c r="B1048" s="209" t="s">
        <v>128</v>
      </c>
      <c r="C1048" s="211">
        <v>0</v>
      </c>
      <c r="D1048" s="209"/>
    </row>
    <row r="1049" spans="2:4" ht="15.75">
      <c r="B1049" s="209" t="s">
        <v>921</v>
      </c>
      <c r="C1049" s="211">
        <v>0</v>
      </c>
      <c r="D1049" s="209"/>
    </row>
    <row r="1050" spans="2:4" ht="15.75">
      <c r="B1050" s="209" t="s">
        <v>922</v>
      </c>
      <c r="C1050" s="211">
        <v>0</v>
      </c>
      <c r="D1050" s="209"/>
    </row>
    <row r="1051" spans="2:4" ht="15.75">
      <c r="B1051" s="209" t="s">
        <v>923</v>
      </c>
      <c r="C1051" s="211">
        <v>0</v>
      </c>
      <c r="D1051" s="209"/>
    </row>
    <row r="1052" spans="2:4" ht="15.75">
      <c r="B1052" s="209" t="s">
        <v>924</v>
      </c>
      <c r="C1052" s="211">
        <v>0</v>
      </c>
      <c r="D1052" s="209"/>
    </row>
    <row r="1053" spans="2:4" ht="15.75">
      <c r="B1053" s="209" t="s">
        <v>925</v>
      </c>
      <c r="C1053" s="211">
        <v>0</v>
      </c>
      <c r="D1053" s="209"/>
    </row>
    <row r="1054" spans="2:4" ht="15.75">
      <c r="B1054" s="209" t="s">
        <v>926</v>
      </c>
      <c r="C1054" s="211">
        <v>0</v>
      </c>
      <c r="D1054" s="209"/>
    </row>
    <row r="1055" spans="1:4" ht="15.75">
      <c r="A1055" s="203">
        <v>5</v>
      </c>
      <c r="B1055" s="209" t="s">
        <v>927</v>
      </c>
      <c r="C1055" s="211">
        <v>0</v>
      </c>
      <c r="D1055" s="209"/>
    </row>
    <row r="1056" spans="2:4" ht="15.75">
      <c r="B1056" s="209" t="s">
        <v>126</v>
      </c>
      <c r="C1056" s="211">
        <v>0</v>
      </c>
      <c r="D1056" s="209"/>
    </row>
    <row r="1057" spans="2:4" ht="15.75">
      <c r="B1057" s="209" t="s">
        <v>127</v>
      </c>
      <c r="C1057" s="211">
        <v>0</v>
      </c>
      <c r="D1057" s="209"/>
    </row>
    <row r="1058" spans="2:4" ht="15.75">
      <c r="B1058" s="209" t="s">
        <v>128</v>
      </c>
      <c r="C1058" s="211">
        <v>0</v>
      </c>
      <c r="D1058" s="209"/>
    </row>
    <row r="1059" spans="2:4" ht="15.75">
      <c r="B1059" s="209" t="s">
        <v>928</v>
      </c>
      <c r="C1059" s="211">
        <v>0</v>
      </c>
      <c r="D1059" s="209"/>
    </row>
    <row r="1060" spans="2:4" ht="15.75">
      <c r="B1060" s="209" t="s">
        <v>929</v>
      </c>
      <c r="C1060" s="211">
        <v>0</v>
      </c>
      <c r="D1060" s="209"/>
    </row>
    <row r="1061" spans="2:4" ht="15.75">
      <c r="B1061" s="209" t="s">
        <v>930</v>
      </c>
      <c r="C1061" s="211">
        <v>0</v>
      </c>
      <c r="D1061" s="209"/>
    </row>
    <row r="1062" spans="2:4" ht="15.75">
      <c r="B1062" s="209" t="s">
        <v>931</v>
      </c>
      <c r="C1062" s="211">
        <v>0</v>
      </c>
      <c r="D1062" s="209"/>
    </row>
    <row r="1063" spans="2:4" ht="15.75">
      <c r="B1063" s="209" t="s">
        <v>932</v>
      </c>
      <c r="C1063" s="211">
        <v>0</v>
      </c>
      <c r="D1063" s="209"/>
    </row>
    <row r="1064" spans="2:4" ht="15.75">
      <c r="B1064" s="209" t="s">
        <v>933</v>
      </c>
      <c r="C1064" s="211">
        <v>0</v>
      </c>
      <c r="D1064" s="209"/>
    </row>
    <row r="1065" spans="2:4" ht="15.75">
      <c r="B1065" s="209" t="s">
        <v>934</v>
      </c>
      <c r="C1065" s="211">
        <v>0</v>
      </c>
      <c r="D1065" s="209"/>
    </row>
    <row r="1066" spans="2:4" ht="15.75">
      <c r="B1066" s="209" t="s">
        <v>935</v>
      </c>
      <c r="C1066" s="211">
        <v>0</v>
      </c>
      <c r="D1066" s="209"/>
    </row>
    <row r="1067" spans="2:4" ht="15.75">
      <c r="B1067" s="209" t="s">
        <v>936</v>
      </c>
      <c r="C1067" s="211">
        <v>0</v>
      </c>
      <c r="D1067" s="209"/>
    </row>
    <row r="1068" spans="2:4" ht="15.75">
      <c r="B1068" s="209" t="s">
        <v>937</v>
      </c>
      <c r="C1068" s="211">
        <v>0</v>
      </c>
      <c r="D1068" s="209"/>
    </row>
    <row r="1069" spans="2:4" ht="15.75">
      <c r="B1069" s="209" t="s">
        <v>938</v>
      </c>
      <c r="C1069" s="211">
        <v>0</v>
      </c>
      <c r="D1069" s="209"/>
    </row>
    <row r="1070" spans="2:4" ht="15.75">
      <c r="B1070" s="209" t="s">
        <v>939</v>
      </c>
      <c r="C1070" s="211">
        <v>0</v>
      </c>
      <c r="D1070" s="209"/>
    </row>
    <row r="1071" spans="1:4" ht="15.75">
      <c r="A1071" s="203">
        <v>5</v>
      </c>
      <c r="B1071" s="209" t="s">
        <v>940</v>
      </c>
      <c r="C1071" s="210">
        <f>SUM(C1072:C1075)</f>
        <v>3354</v>
      </c>
      <c r="D1071" s="209"/>
    </row>
    <row r="1072" spans="2:4" ht="15.75">
      <c r="B1072" s="209" t="s">
        <v>126</v>
      </c>
      <c r="C1072" s="211">
        <v>2424</v>
      </c>
      <c r="D1072" s="209"/>
    </row>
    <row r="1073" spans="2:4" ht="15.75">
      <c r="B1073" s="209" t="s">
        <v>127</v>
      </c>
      <c r="C1073" s="211">
        <v>111</v>
      </c>
      <c r="D1073" s="209"/>
    </row>
    <row r="1074" spans="2:4" ht="15.75">
      <c r="B1074" s="209" t="s">
        <v>128</v>
      </c>
      <c r="C1074" s="211">
        <v>819</v>
      </c>
      <c r="D1074" s="209"/>
    </row>
    <row r="1075" spans="2:4" ht="15.75">
      <c r="B1075" s="209" t="s">
        <v>941</v>
      </c>
      <c r="C1075" s="211">
        <v>0</v>
      </c>
      <c r="D1075" s="209"/>
    </row>
    <row r="1076" spans="1:4" ht="15.75">
      <c r="A1076" s="203">
        <v>5</v>
      </c>
      <c r="B1076" s="209" t="s">
        <v>942</v>
      </c>
      <c r="C1076" s="210">
        <f>SUM(C1077:C1089)</f>
        <v>699</v>
      </c>
      <c r="D1076" s="209"/>
    </row>
    <row r="1077" spans="2:4" ht="15.75">
      <c r="B1077" s="209" t="s">
        <v>126</v>
      </c>
      <c r="C1077" s="211">
        <v>699</v>
      </c>
      <c r="D1077" s="209"/>
    </row>
    <row r="1078" spans="2:4" ht="15.75">
      <c r="B1078" s="209" t="s">
        <v>127</v>
      </c>
      <c r="C1078" s="211">
        <v>0</v>
      </c>
      <c r="D1078" s="209"/>
    </row>
    <row r="1079" spans="2:4" ht="15.75">
      <c r="B1079" s="209" t="s">
        <v>128</v>
      </c>
      <c r="C1079" s="211">
        <v>0</v>
      </c>
      <c r="D1079" s="209"/>
    </row>
    <row r="1080" spans="2:4" ht="15.75">
      <c r="B1080" s="209" t="s">
        <v>943</v>
      </c>
      <c r="C1080" s="211">
        <v>0</v>
      </c>
      <c r="D1080" s="209"/>
    </row>
    <row r="1081" spans="2:4" ht="15.75">
      <c r="B1081" s="209" t="s">
        <v>944</v>
      </c>
      <c r="C1081" s="211">
        <v>0</v>
      </c>
      <c r="D1081" s="209"/>
    </row>
    <row r="1082" spans="2:4" ht="15.75">
      <c r="B1082" s="209" t="s">
        <v>945</v>
      </c>
      <c r="C1082" s="211">
        <v>0</v>
      </c>
      <c r="D1082" s="209"/>
    </row>
    <row r="1083" spans="2:4" ht="15.75">
      <c r="B1083" s="209" t="s">
        <v>946</v>
      </c>
      <c r="C1083" s="211">
        <v>0</v>
      </c>
      <c r="D1083" s="209"/>
    </row>
    <row r="1084" spans="2:4" ht="15.75">
      <c r="B1084" s="209" t="s">
        <v>947</v>
      </c>
      <c r="C1084" s="211">
        <v>0</v>
      </c>
      <c r="D1084" s="209"/>
    </row>
    <row r="1085" spans="2:4" ht="15.75">
      <c r="B1085" s="209" t="s">
        <v>948</v>
      </c>
      <c r="C1085" s="211">
        <v>0</v>
      </c>
      <c r="D1085" s="209"/>
    </row>
    <row r="1086" spans="2:4" ht="15.75">
      <c r="B1086" s="209" t="s">
        <v>949</v>
      </c>
      <c r="C1086" s="211">
        <v>0</v>
      </c>
      <c r="D1086" s="209"/>
    </row>
    <row r="1087" spans="2:4" ht="15.75">
      <c r="B1087" s="209" t="s">
        <v>894</v>
      </c>
      <c r="C1087" s="211">
        <v>0</v>
      </c>
      <c r="D1087" s="209"/>
    </row>
    <row r="1088" spans="2:4" ht="15.75">
      <c r="B1088" s="209" t="s">
        <v>950</v>
      </c>
      <c r="C1088" s="211">
        <v>0</v>
      </c>
      <c r="D1088" s="209"/>
    </row>
    <row r="1089" spans="2:4" ht="15.75">
      <c r="B1089" s="209" t="s">
        <v>951</v>
      </c>
      <c r="C1089" s="211">
        <v>0</v>
      </c>
      <c r="D1089" s="209"/>
    </row>
    <row r="1090" spans="1:4" ht="15.75">
      <c r="A1090" s="203">
        <v>5</v>
      </c>
      <c r="B1090" s="209" t="s">
        <v>952</v>
      </c>
      <c r="C1090" s="210">
        <f>SUM(C1091:C1096)</f>
        <v>339</v>
      </c>
      <c r="D1090" s="209"/>
    </row>
    <row r="1091" spans="2:4" ht="15.75">
      <c r="B1091" s="209" t="s">
        <v>126</v>
      </c>
      <c r="C1091" s="211">
        <v>311</v>
      </c>
      <c r="D1091" s="209"/>
    </row>
    <row r="1092" spans="2:4" ht="15.75">
      <c r="B1092" s="209" t="s">
        <v>127</v>
      </c>
      <c r="C1092" s="211">
        <v>0</v>
      </c>
      <c r="D1092" s="209"/>
    </row>
    <row r="1093" spans="2:4" ht="15.75">
      <c r="B1093" s="209" t="s">
        <v>128</v>
      </c>
      <c r="C1093" s="211">
        <v>0</v>
      </c>
      <c r="D1093" s="209"/>
    </row>
    <row r="1094" spans="2:4" ht="15.75">
      <c r="B1094" s="209" t="s">
        <v>953</v>
      </c>
      <c r="C1094" s="211">
        <v>0</v>
      </c>
      <c r="D1094" s="209"/>
    </row>
    <row r="1095" spans="2:4" ht="15.75">
      <c r="B1095" s="209" t="s">
        <v>954</v>
      </c>
      <c r="C1095" s="211">
        <v>0</v>
      </c>
      <c r="D1095" s="209"/>
    </row>
    <row r="1096" spans="2:4" ht="15.75">
      <c r="B1096" s="209" t="s">
        <v>955</v>
      </c>
      <c r="C1096" s="211">
        <v>28</v>
      </c>
      <c r="D1096" s="209"/>
    </row>
    <row r="1097" spans="1:4" ht="15.75">
      <c r="A1097" s="203">
        <v>5</v>
      </c>
      <c r="B1097" s="209" t="s">
        <v>956</v>
      </c>
      <c r="C1097" s="211">
        <v>0</v>
      </c>
      <c r="D1097" s="209"/>
    </row>
    <row r="1098" spans="2:4" ht="15.75">
      <c r="B1098" s="209" t="s">
        <v>126</v>
      </c>
      <c r="C1098" s="211">
        <v>0</v>
      </c>
      <c r="D1098" s="209"/>
    </row>
    <row r="1099" spans="2:4" ht="15.75">
      <c r="B1099" s="209" t="s">
        <v>127</v>
      </c>
      <c r="C1099" s="211">
        <v>0</v>
      </c>
      <c r="D1099" s="209"/>
    </row>
    <row r="1100" spans="2:4" ht="15.75">
      <c r="B1100" s="209" t="s">
        <v>128</v>
      </c>
      <c r="C1100" s="211">
        <v>0</v>
      </c>
      <c r="D1100" s="209"/>
    </row>
    <row r="1101" spans="2:4" ht="15.75">
      <c r="B1101" s="209" t="s">
        <v>957</v>
      </c>
      <c r="C1101" s="211">
        <v>0</v>
      </c>
      <c r="D1101" s="209"/>
    </row>
    <row r="1102" spans="2:4" ht="15.75">
      <c r="B1102" s="209" t="s">
        <v>958</v>
      </c>
      <c r="C1102" s="211">
        <v>0</v>
      </c>
      <c r="D1102" s="209"/>
    </row>
    <row r="1103" spans="2:4" ht="15.75">
      <c r="B1103" s="209" t="s">
        <v>959</v>
      </c>
      <c r="C1103" s="211">
        <v>0</v>
      </c>
      <c r="D1103" s="209"/>
    </row>
    <row r="1104" spans="1:4" ht="15.75">
      <c r="A1104" s="203">
        <v>5</v>
      </c>
      <c r="B1104" s="209" t="s">
        <v>960</v>
      </c>
      <c r="C1104" s="211">
        <v>0</v>
      </c>
      <c r="D1104" s="209"/>
    </row>
    <row r="1105" spans="2:4" ht="15.75">
      <c r="B1105" s="209" t="s">
        <v>961</v>
      </c>
      <c r="C1105" s="211">
        <v>0</v>
      </c>
      <c r="D1105" s="209"/>
    </row>
    <row r="1106" spans="2:4" ht="15.75">
      <c r="B1106" s="209" t="s">
        <v>962</v>
      </c>
      <c r="C1106" s="211">
        <v>0</v>
      </c>
      <c r="D1106" s="209"/>
    </row>
    <row r="1107" spans="2:4" ht="15.75">
      <c r="B1107" s="209" t="s">
        <v>963</v>
      </c>
      <c r="C1107" s="211">
        <v>0</v>
      </c>
      <c r="D1107" s="209"/>
    </row>
    <row r="1108" spans="2:4" ht="15.75">
      <c r="B1108" s="209" t="s">
        <v>964</v>
      </c>
      <c r="C1108" s="211">
        <v>0</v>
      </c>
      <c r="D1108" s="209"/>
    </row>
    <row r="1109" spans="2:4" ht="15.75">
      <c r="B1109" s="209" t="s">
        <v>965</v>
      </c>
      <c r="C1109" s="211">
        <v>0</v>
      </c>
      <c r="D1109" s="209"/>
    </row>
    <row r="1110" spans="1:4" ht="15.75">
      <c r="A1110" s="203">
        <v>3</v>
      </c>
      <c r="B1110" s="209" t="s">
        <v>966</v>
      </c>
      <c r="C1110" s="210">
        <f>SUM(C1111,C1121,C1127)</f>
        <v>2410</v>
      </c>
      <c r="D1110" s="209"/>
    </row>
    <row r="1111" spans="1:4" ht="15.75">
      <c r="A1111" s="203">
        <v>5</v>
      </c>
      <c r="B1111" s="209" t="s">
        <v>967</v>
      </c>
      <c r="C1111" s="210">
        <f>SUM(C1112:C1120)</f>
        <v>2064</v>
      </c>
      <c r="D1111" s="209"/>
    </row>
    <row r="1112" spans="2:4" ht="15.75">
      <c r="B1112" s="209" t="s">
        <v>126</v>
      </c>
      <c r="C1112" s="211">
        <v>296</v>
      </c>
      <c r="D1112" s="209"/>
    </row>
    <row r="1113" spans="2:4" ht="15.75">
      <c r="B1113" s="209" t="s">
        <v>127</v>
      </c>
      <c r="C1113" s="211">
        <v>0</v>
      </c>
      <c r="D1113" s="209"/>
    </row>
    <row r="1114" spans="2:4" ht="15.75">
      <c r="B1114" s="209" t="s">
        <v>128</v>
      </c>
      <c r="C1114" s="211">
        <v>0</v>
      </c>
      <c r="D1114" s="209"/>
    </row>
    <row r="1115" spans="2:4" ht="15.75">
      <c r="B1115" s="209" t="s">
        <v>968</v>
      </c>
      <c r="C1115" s="211">
        <v>0</v>
      </c>
      <c r="D1115" s="209"/>
    </row>
    <row r="1116" spans="2:4" ht="15.75">
      <c r="B1116" s="209" t="s">
        <v>969</v>
      </c>
      <c r="C1116" s="211">
        <v>0</v>
      </c>
      <c r="D1116" s="209"/>
    </row>
    <row r="1117" spans="2:4" ht="15.75">
      <c r="B1117" s="209" t="s">
        <v>970</v>
      </c>
      <c r="C1117" s="211">
        <v>0</v>
      </c>
      <c r="D1117" s="209"/>
    </row>
    <row r="1118" spans="2:4" ht="15.75">
      <c r="B1118" s="209" t="s">
        <v>971</v>
      </c>
      <c r="C1118" s="211">
        <v>0</v>
      </c>
      <c r="D1118" s="209"/>
    </row>
    <row r="1119" spans="2:4" ht="15.75">
      <c r="B1119" s="209" t="s">
        <v>135</v>
      </c>
      <c r="C1119" s="211">
        <v>0</v>
      </c>
      <c r="D1119" s="209"/>
    </row>
    <row r="1120" spans="2:4" ht="15.75">
      <c r="B1120" s="209" t="s">
        <v>972</v>
      </c>
      <c r="C1120" s="211">
        <v>1768</v>
      </c>
      <c r="D1120" s="209"/>
    </row>
    <row r="1121" spans="1:4" ht="15.75">
      <c r="A1121" s="203">
        <v>5</v>
      </c>
      <c r="B1121" s="209" t="s">
        <v>973</v>
      </c>
      <c r="C1121" s="210">
        <f>SUM(C1122:C1126)</f>
        <v>0</v>
      </c>
      <c r="D1121" s="209"/>
    </row>
    <row r="1122" spans="2:4" ht="15.75">
      <c r="B1122" s="209" t="s">
        <v>126</v>
      </c>
      <c r="C1122" s="211">
        <v>0</v>
      </c>
      <c r="D1122" s="209"/>
    </row>
    <row r="1123" spans="2:4" ht="15.75">
      <c r="B1123" s="209" t="s">
        <v>127</v>
      </c>
      <c r="C1123" s="211">
        <v>0</v>
      </c>
      <c r="D1123" s="209"/>
    </row>
    <row r="1124" spans="2:4" ht="15.75">
      <c r="B1124" s="209" t="s">
        <v>128</v>
      </c>
      <c r="C1124" s="211">
        <v>0</v>
      </c>
      <c r="D1124" s="209"/>
    </row>
    <row r="1125" spans="2:4" ht="15.75">
      <c r="B1125" s="209" t="s">
        <v>974</v>
      </c>
      <c r="C1125" s="211">
        <v>0</v>
      </c>
      <c r="D1125" s="209"/>
    </row>
    <row r="1126" spans="2:4" ht="15.75">
      <c r="B1126" s="209" t="s">
        <v>975</v>
      </c>
      <c r="C1126" s="211">
        <v>0</v>
      </c>
      <c r="D1126" s="209"/>
    </row>
    <row r="1127" spans="1:4" ht="15.75">
      <c r="A1127" s="203">
        <v>5</v>
      </c>
      <c r="B1127" s="209" t="s">
        <v>976</v>
      </c>
      <c r="C1127" s="210">
        <f>SUM(C1128:C1129)</f>
        <v>346</v>
      </c>
      <c r="D1127" s="209"/>
    </row>
    <row r="1128" spans="2:4" ht="15.75">
      <c r="B1128" s="209" t="s">
        <v>977</v>
      </c>
      <c r="C1128" s="211">
        <v>0</v>
      </c>
      <c r="D1128" s="209"/>
    </row>
    <row r="1129" spans="2:4" ht="15.75">
      <c r="B1129" s="209" t="s">
        <v>978</v>
      </c>
      <c r="C1129" s="211">
        <v>346</v>
      </c>
      <c r="D1129" s="209"/>
    </row>
    <row r="1130" spans="1:4" ht="15.75">
      <c r="A1130" s="203">
        <v>3</v>
      </c>
      <c r="B1130" s="209" t="s">
        <v>979</v>
      </c>
      <c r="C1130" s="211">
        <v>0</v>
      </c>
      <c r="D1130" s="209"/>
    </row>
    <row r="1131" spans="1:4" ht="15.75">
      <c r="A1131" s="203">
        <v>5</v>
      </c>
      <c r="B1131" s="209" t="s">
        <v>980</v>
      </c>
      <c r="C1131" s="211">
        <v>0</v>
      </c>
      <c r="D1131" s="209"/>
    </row>
    <row r="1132" spans="2:4" ht="15.75">
      <c r="B1132" s="209" t="s">
        <v>126</v>
      </c>
      <c r="C1132" s="211">
        <v>0</v>
      </c>
      <c r="D1132" s="209"/>
    </row>
    <row r="1133" spans="2:4" ht="15.75">
      <c r="B1133" s="209" t="s">
        <v>127</v>
      </c>
      <c r="C1133" s="211">
        <v>0</v>
      </c>
      <c r="D1133" s="209"/>
    </row>
    <row r="1134" spans="2:4" ht="15.75">
      <c r="B1134" s="209" t="s">
        <v>128</v>
      </c>
      <c r="C1134" s="211">
        <v>0</v>
      </c>
      <c r="D1134" s="209"/>
    </row>
    <row r="1135" spans="2:4" ht="15.75">
      <c r="B1135" s="209" t="s">
        <v>981</v>
      </c>
      <c r="C1135" s="211">
        <v>0</v>
      </c>
      <c r="D1135" s="209"/>
    </row>
    <row r="1136" spans="2:4" ht="15.75">
      <c r="B1136" s="209" t="s">
        <v>135</v>
      </c>
      <c r="C1136" s="211">
        <v>0</v>
      </c>
      <c r="D1136" s="209"/>
    </row>
    <row r="1137" spans="2:4" ht="15.75">
      <c r="B1137" s="209" t="s">
        <v>982</v>
      </c>
      <c r="C1137" s="211">
        <v>0</v>
      </c>
      <c r="D1137" s="209"/>
    </row>
    <row r="1138" spans="1:4" ht="15.75">
      <c r="A1138" s="203">
        <v>5</v>
      </c>
      <c r="B1138" s="209" t="s">
        <v>983</v>
      </c>
      <c r="C1138" s="211">
        <v>0</v>
      </c>
      <c r="D1138" s="209"/>
    </row>
    <row r="1139" spans="2:4" ht="15.75">
      <c r="B1139" s="209" t="s">
        <v>984</v>
      </c>
      <c r="C1139" s="211">
        <v>0</v>
      </c>
      <c r="D1139" s="209"/>
    </row>
    <row r="1140" spans="2:4" ht="15.75">
      <c r="B1140" s="209" t="s">
        <v>985</v>
      </c>
      <c r="C1140" s="211">
        <v>0</v>
      </c>
      <c r="D1140" s="209"/>
    </row>
    <row r="1141" spans="2:4" ht="15.75">
      <c r="B1141" s="209" t="s">
        <v>986</v>
      </c>
      <c r="C1141" s="211">
        <v>0</v>
      </c>
      <c r="D1141" s="209"/>
    </row>
    <row r="1142" spans="2:4" ht="15.75">
      <c r="B1142" s="209" t="s">
        <v>987</v>
      </c>
      <c r="C1142" s="211">
        <v>0</v>
      </c>
      <c r="D1142" s="209"/>
    </row>
    <row r="1143" spans="2:4" ht="15.75">
      <c r="B1143" s="209" t="s">
        <v>988</v>
      </c>
      <c r="C1143" s="211">
        <v>0</v>
      </c>
      <c r="D1143" s="209"/>
    </row>
    <row r="1144" spans="2:4" ht="15.75">
      <c r="B1144" s="209" t="s">
        <v>989</v>
      </c>
      <c r="C1144" s="211">
        <v>0</v>
      </c>
      <c r="D1144" s="209"/>
    </row>
    <row r="1145" spans="2:4" ht="15.75">
      <c r="B1145" s="209" t="s">
        <v>990</v>
      </c>
      <c r="C1145" s="211">
        <v>0</v>
      </c>
      <c r="D1145" s="209"/>
    </row>
    <row r="1146" spans="2:4" ht="15.75">
      <c r="B1146" s="209" t="s">
        <v>991</v>
      </c>
      <c r="C1146" s="211">
        <v>0</v>
      </c>
      <c r="D1146" s="209"/>
    </row>
    <row r="1147" spans="2:4" ht="15.75">
      <c r="B1147" s="209" t="s">
        <v>992</v>
      </c>
      <c r="C1147" s="211">
        <v>0</v>
      </c>
      <c r="D1147" s="209"/>
    </row>
    <row r="1148" spans="1:4" ht="15.75">
      <c r="A1148" s="203">
        <v>5</v>
      </c>
      <c r="B1148" s="209" t="s">
        <v>993</v>
      </c>
      <c r="C1148" s="211">
        <v>0</v>
      </c>
      <c r="D1148" s="209"/>
    </row>
    <row r="1149" spans="2:4" ht="15.75">
      <c r="B1149" s="209" t="s">
        <v>994</v>
      </c>
      <c r="C1149" s="211">
        <v>0</v>
      </c>
      <c r="D1149" s="209"/>
    </row>
    <row r="1150" spans="2:4" ht="15.75">
      <c r="B1150" s="209" t="s">
        <v>995</v>
      </c>
      <c r="C1150" s="211">
        <v>0</v>
      </c>
      <c r="D1150" s="209"/>
    </row>
    <row r="1151" spans="2:4" ht="15.75">
      <c r="B1151" s="209" t="s">
        <v>996</v>
      </c>
      <c r="C1151" s="211">
        <v>0</v>
      </c>
      <c r="D1151" s="209"/>
    </row>
    <row r="1152" spans="2:4" ht="15.75">
      <c r="B1152" s="209" t="s">
        <v>997</v>
      </c>
      <c r="C1152" s="211">
        <v>0</v>
      </c>
      <c r="D1152" s="209"/>
    </row>
    <row r="1153" spans="2:4" ht="15.75">
      <c r="B1153" s="209" t="s">
        <v>998</v>
      </c>
      <c r="C1153" s="211">
        <v>0</v>
      </c>
      <c r="D1153" s="209"/>
    </row>
    <row r="1154" spans="1:4" ht="15.75">
      <c r="A1154" s="203">
        <v>5</v>
      </c>
      <c r="B1154" s="209" t="s">
        <v>999</v>
      </c>
      <c r="C1154" s="211">
        <v>0</v>
      </c>
      <c r="D1154" s="209"/>
    </row>
    <row r="1155" spans="2:4" ht="15.75">
      <c r="B1155" s="209" t="s">
        <v>1000</v>
      </c>
      <c r="C1155" s="211">
        <v>0</v>
      </c>
      <c r="D1155" s="209"/>
    </row>
    <row r="1156" spans="2:4" ht="15.75">
      <c r="B1156" s="209" t="s">
        <v>1001</v>
      </c>
      <c r="C1156" s="211">
        <v>0</v>
      </c>
      <c r="D1156" s="209"/>
    </row>
    <row r="1157" spans="1:4" ht="15.75">
      <c r="A1157" s="203">
        <v>5</v>
      </c>
      <c r="B1157" s="209" t="s">
        <v>1002</v>
      </c>
      <c r="C1157" s="211">
        <v>0</v>
      </c>
      <c r="D1157" s="209"/>
    </row>
    <row r="1158" spans="2:4" ht="15.75">
      <c r="B1158" s="209" t="s">
        <v>1003</v>
      </c>
      <c r="C1158" s="211">
        <v>0</v>
      </c>
      <c r="D1158" s="209"/>
    </row>
    <row r="1159" spans="1:4" ht="15.75">
      <c r="A1159" s="203">
        <v>3</v>
      </c>
      <c r="B1159" s="209" t="s">
        <v>1004</v>
      </c>
      <c r="C1159" s="211">
        <v>0</v>
      </c>
      <c r="D1159" s="209"/>
    </row>
    <row r="1160" spans="1:4" ht="15.75">
      <c r="A1160" s="203">
        <v>5</v>
      </c>
      <c r="B1160" s="209" t="s">
        <v>1005</v>
      </c>
      <c r="C1160" s="211">
        <v>0</v>
      </c>
      <c r="D1160" s="209"/>
    </row>
    <row r="1161" spans="1:4" ht="15.75">
      <c r="A1161" s="203">
        <v>5</v>
      </c>
      <c r="B1161" s="209" t="s">
        <v>1006</v>
      </c>
      <c r="C1161" s="211">
        <v>0</v>
      </c>
      <c r="D1161" s="209"/>
    </row>
    <row r="1162" spans="1:4" ht="15.75">
      <c r="A1162" s="203">
        <v>5</v>
      </c>
      <c r="B1162" s="209" t="s">
        <v>1007</v>
      </c>
      <c r="C1162" s="211">
        <v>0</v>
      </c>
      <c r="D1162" s="209"/>
    </row>
    <row r="1163" spans="1:4" ht="15.75">
      <c r="A1163" s="203">
        <v>5</v>
      </c>
      <c r="B1163" s="209" t="s">
        <v>1008</v>
      </c>
      <c r="C1163" s="211">
        <v>0</v>
      </c>
      <c r="D1163" s="209"/>
    </row>
    <row r="1164" spans="1:4" ht="15.75">
      <c r="A1164" s="203">
        <v>5</v>
      </c>
      <c r="B1164" s="209" t="s">
        <v>1009</v>
      </c>
      <c r="C1164" s="211">
        <v>0</v>
      </c>
      <c r="D1164" s="209"/>
    </row>
    <row r="1165" spans="1:4" ht="15.75">
      <c r="A1165" s="203">
        <v>5</v>
      </c>
      <c r="B1165" s="209" t="s">
        <v>762</v>
      </c>
      <c r="C1165" s="211">
        <v>0</v>
      </c>
      <c r="D1165" s="209"/>
    </row>
    <row r="1166" spans="1:4" ht="15.75">
      <c r="A1166" s="203">
        <v>5</v>
      </c>
      <c r="B1166" s="209" t="s">
        <v>1010</v>
      </c>
      <c r="C1166" s="211">
        <v>0</v>
      </c>
      <c r="D1166" s="209"/>
    </row>
    <row r="1167" spans="1:4" ht="15.75">
      <c r="A1167" s="203">
        <v>5</v>
      </c>
      <c r="B1167" s="209" t="s">
        <v>1011</v>
      </c>
      <c r="C1167" s="211">
        <v>0</v>
      </c>
      <c r="D1167" s="209"/>
    </row>
    <row r="1168" spans="1:4" ht="15.75">
      <c r="A1168" s="203">
        <v>5</v>
      </c>
      <c r="B1168" s="209" t="s">
        <v>1012</v>
      </c>
      <c r="C1168" s="211">
        <v>0</v>
      </c>
      <c r="D1168" s="209"/>
    </row>
    <row r="1169" spans="1:4" ht="15.75">
      <c r="A1169" s="203">
        <v>3</v>
      </c>
      <c r="B1169" s="209" t="s">
        <v>1013</v>
      </c>
      <c r="C1169" s="210">
        <f>SUM(C1170,C1189,C1208,C1217,C1232)</f>
        <v>8851</v>
      </c>
      <c r="D1169" s="209"/>
    </row>
    <row r="1170" spans="1:4" ht="15.75">
      <c r="A1170" s="203">
        <v>5</v>
      </c>
      <c r="B1170" s="209" t="s">
        <v>1014</v>
      </c>
      <c r="C1170" s="210">
        <f>SUM(C1171:C1188)</f>
        <v>8528</v>
      </c>
      <c r="D1170" s="209"/>
    </row>
    <row r="1171" spans="2:4" ht="15.75">
      <c r="B1171" s="209" t="s">
        <v>126</v>
      </c>
      <c r="C1171" s="211">
        <v>2029</v>
      </c>
      <c r="D1171" s="209"/>
    </row>
    <row r="1172" spans="2:4" ht="15.75">
      <c r="B1172" s="209" t="s">
        <v>127</v>
      </c>
      <c r="C1172" s="211">
        <v>183</v>
      </c>
      <c r="D1172" s="209"/>
    </row>
    <row r="1173" spans="2:4" ht="15.75">
      <c r="B1173" s="209" t="s">
        <v>128</v>
      </c>
      <c r="C1173" s="211">
        <v>967</v>
      </c>
      <c r="D1173" s="209"/>
    </row>
    <row r="1174" spans="2:4" ht="15.75">
      <c r="B1174" s="209" t="s">
        <v>1015</v>
      </c>
      <c r="C1174" s="211">
        <v>68</v>
      </c>
      <c r="D1174" s="209"/>
    </row>
    <row r="1175" spans="2:4" ht="15.75">
      <c r="B1175" s="209" t="s">
        <v>1016</v>
      </c>
      <c r="C1175" s="211">
        <v>4000</v>
      </c>
      <c r="D1175" s="209"/>
    </row>
    <row r="1176" spans="2:4" ht="15.75">
      <c r="B1176" s="209" t="s">
        <v>1017</v>
      </c>
      <c r="C1176" s="211">
        <v>0</v>
      </c>
      <c r="D1176" s="209"/>
    </row>
    <row r="1177" spans="2:4" ht="15.75">
      <c r="B1177" s="209" t="s">
        <v>1018</v>
      </c>
      <c r="C1177" s="211">
        <v>0</v>
      </c>
      <c r="D1177" s="209"/>
    </row>
    <row r="1178" spans="2:4" ht="15.75">
      <c r="B1178" s="209" t="s">
        <v>1019</v>
      </c>
      <c r="C1178" s="211">
        <v>0</v>
      </c>
      <c r="D1178" s="209"/>
    </row>
    <row r="1179" spans="2:4" ht="15.75">
      <c r="B1179" s="209" t="s">
        <v>1020</v>
      </c>
      <c r="C1179" s="211">
        <v>0</v>
      </c>
      <c r="D1179" s="209"/>
    </row>
    <row r="1180" spans="2:4" ht="15.75">
      <c r="B1180" s="209" t="s">
        <v>1021</v>
      </c>
      <c r="C1180" s="211">
        <v>0</v>
      </c>
      <c r="D1180" s="209"/>
    </row>
    <row r="1181" spans="2:4" ht="15.75">
      <c r="B1181" s="209" t="s">
        <v>1022</v>
      </c>
      <c r="C1181" s="211">
        <v>0</v>
      </c>
      <c r="D1181" s="209"/>
    </row>
    <row r="1182" spans="2:4" ht="15.75">
      <c r="B1182" s="209" t="s">
        <v>1023</v>
      </c>
      <c r="C1182" s="211">
        <v>300</v>
      </c>
      <c r="D1182" s="209"/>
    </row>
    <row r="1183" spans="2:4" ht="15.75">
      <c r="B1183" s="209" t="s">
        <v>1024</v>
      </c>
      <c r="C1183" s="211">
        <v>0</v>
      </c>
      <c r="D1183" s="209"/>
    </row>
    <row r="1184" spans="2:4" ht="15.75">
      <c r="B1184" s="209" t="s">
        <v>1025</v>
      </c>
      <c r="C1184" s="211">
        <v>0</v>
      </c>
      <c r="D1184" s="209"/>
    </row>
    <row r="1185" spans="2:4" ht="15.75">
      <c r="B1185" s="209" t="s">
        <v>1026</v>
      </c>
      <c r="C1185" s="211">
        <v>0</v>
      </c>
      <c r="D1185" s="209"/>
    </row>
    <row r="1186" spans="2:4" ht="15.75">
      <c r="B1186" s="209" t="s">
        <v>1027</v>
      </c>
      <c r="C1186" s="211">
        <v>0</v>
      </c>
      <c r="D1186" s="209"/>
    </row>
    <row r="1187" spans="2:4" ht="15.75">
      <c r="B1187" s="209" t="s">
        <v>135</v>
      </c>
      <c r="C1187" s="211">
        <v>77</v>
      </c>
      <c r="D1187" s="209"/>
    </row>
    <row r="1188" spans="2:4" ht="15.75">
      <c r="B1188" s="209" t="s">
        <v>1028</v>
      </c>
      <c r="C1188" s="211">
        <v>904</v>
      </c>
      <c r="D1188" s="127"/>
    </row>
    <row r="1189" spans="1:4" ht="15.75">
      <c r="A1189" s="203">
        <v>5</v>
      </c>
      <c r="B1189" s="209" t="s">
        <v>1029</v>
      </c>
      <c r="C1189" s="211">
        <v>0</v>
      </c>
      <c r="D1189" s="209"/>
    </row>
    <row r="1190" spans="2:4" ht="15.75">
      <c r="B1190" s="209" t="s">
        <v>126</v>
      </c>
      <c r="C1190" s="211">
        <v>0</v>
      </c>
      <c r="D1190" s="209"/>
    </row>
    <row r="1191" spans="2:4" ht="15.75">
      <c r="B1191" s="209" t="s">
        <v>127</v>
      </c>
      <c r="C1191" s="211">
        <v>0</v>
      </c>
      <c r="D1191" s="209"/>
    </row>
    <row r="1192" spans="2:4" ht="15.75">
      <c r="B1192" s="209" t="s">
        <v>128</v>
      </c>
      <c r="C1192" s="211">
        <v>0</v>
      </c>
      <c r="D1192" s="209"/>
    </row>
    <row r="1193" spans="2:4" ht="15.75">
      <c r="B1193" s="209" t="s">
        <v>1030</v>
      </c>
      <c r="C1193" s="211">
        <v>0</v>
      </c>
      <c r="D1193" s="209"/>
    </row>
    <row r="1194" spans="2:4" ht="15.75">
      <c r="B1194" s="209" t="s">
        <v>1031</v>
      </c>
      <c r="C1194" s="211">
        <v>0</v>
      </c>
      <c r="D1194" s="209"/>
    </row>
    <row r="1195" spans="2:4" ht="15.75">
      <c r="B1195" s="209" t="s">
        <v>1032</v>
      </c>
      <c r="C1195" s="211">
        <v>0</v>
      </c>
      <c r="D1195" s="209"/>
    </row>
    <row r="1196" spans="2:4" ht="15.75">
      <c r="B1196" s="209" t="s">
        <v>1033</v>
      </c>
      <c r="C1196" s="211">
        <v>0</v>
      </c>
      <c r="D1196" s="209"/>
    </row>
    <row r="1197" spans="2:4" ht="15.75">
      <c r="B1197" s="209" t="s">
        <v>1034</v>
      </c>
      <c r="C1197" s="211">
        <v>0</v>
      </c>
      <c r="D1197" s="209"/>
    </row>
    <row r="1198" spans="2:4" ht="15.75">
      <c r="B1198" s="209" t="s">
        <v>1035</v>
      </c>
      <c r="C1198" s="211">
        <v>0</v>
      </c>
      <c r="D1198" s="209"/>
    </row>
    <row r="1199" spans="2:4" ht="15.75">
      <c r="B1199" s="209" t="s">
        <v>1036</v>
      </c>
      <c r="C1199" s="211">
        <v>0</v>
      </c>
      <c r="D1199" s="209"/>
    </row>
    <row r="1200" spans="2:4" ht="15.75">
      <c r="B1200" s="209" t="s">
        <v>1037</v>
      </c>
      <c r="C1200" s="211">
        <v>0</v>
      </c>
      <c r="D1200" s="209"/>
    </row>
    <row r="1201" spans="2:4" ht="15.75">
      <c r="B1201" s="209" t="s">
        <v>1038</v>
      </c>
      <c r="C1201" s="211">
        <v>0</v>
      </c>
      <c r="D1201" s="209"/>
    </row>
    <row r="1202" spans="2:4" ht="15.75">
      <c r="B1202" s="209" t="s">
        <v>1039</v>
      </c>
      <c r="C1202" s="211">
        <v>0</v>
      </c>
      <c r="D1202" s="209"/>
    </row>
    <row r="1203" spans="2:4" ht="15.75">
      <c r="B1203" s="209" t="s">
        <v>1040</v>
      </c>
      <c r="C1203" s="211">
        <v>0</v>
      </c>
      <c r="D1203" s="209"/>
    </row>
    <row r="1204" spans="2:4" ht="15.75">
      <c r="B1204" s="209" t="s">
        <v>1041</v>
      </c>
      <c r="C1204" s="211">
        <v>0</v>
      </c>
      <c r="D1204" s="209"/>
    </row>
    <row r="1205" spans="2:4" ht="15.75">
      <c r="B1205" s="209" t="s">
        <v>1042</v>
      </c>
      <c r="C1205" s="211">
        <v>0</v>
      </c>
      <c r="D1205" s="209"/>
    </row>
    <row r="1206" spans="2:4" ht="15.75">
      <c r="B1206" s="209" t="s">
        <v>135</v>
      </c>
      <c r="C1206" s="211">
        <v>0</v>
      </c>
      <c r="D1206" s="209"/>
    </row>
    <row r="1207" spans="2:4" ht="15.75">
      <c r="B1207" s="209" t="s">
        <v>1043</v>
      </c>
      <c r="C1207" s="211">
        <v>0</v>
      </c>
      <c r="D1207" s="209"/>
    </row>
    <row r="1208" spans="1:4" ht="15.75">
      <c r="A1208" s="203">
        <v>5</v>
      </c>
      <c r="B1208" s="209" t="s">
        <v>1044</v>
      </c>
      <c r="C1208" s="211">
        <v>0</v>
      </c>
      <c r="D1208" s="209"/>
    </row>
    <row r="1209" spans="2:4" ht="15.75">
      <c r="B1209" s="209" t="s">
        <v>126</v>
      </c>
      <c r="C1209" s="211">
        <v>0</v>
      </c>
      <c r="D1209" s="209"/>
    </row>
    <row r="1210" spans="2:4" ht="15.75">
      <c r="B1210" s="209" t="s">
        <v>127</v>
      </c>
      <c r="C1210" s="211">
        <v>0</v>
      </c>
      <c r="D1210" s="209"/>
    </row>
    <row r="1211" spans="2:4" ht="15.75">
      <c r="B1211" s="209" t="s">
        <v>128</v>
      </c>
      <c r="C1211" s="211">
        <v>0</v>
      </c>
      <c r="D1211" s="209"/>
    </row>
    <row r="1212" spans="2:4" ht="15.75">
      <c r="B1212" s="209" t="s">
        <v>1045</v>
      </c>
      <c r="C1212" s="211">
        <v>0</v>
      </c>
      <c r="D1212" s="209"/>
    </row>
    <row r="1213" spans="2:4" ht="15.75">
      <c r="B1213" s="209" t="s">
        <v>1046</v>
      </c>
      <c r="C1213" s="211">
        <v>0</v>
      </c>
      <c r="D1213" s="209"/>
    </row>
    <row r="1214" spans="2:4" ht="15.75">
      <c r="B1214" s="209" t="s">
        <v>1047</v>
      </c>
      <c r="C1214" s="211">
        <v>0</v>
      </c>
      <c r="D1214" s="209"/>
    </row>
    <row r="1215" spans="2:4" ht="15.75">
      <c r="B1215" s="209" t="s">
        <v>135</v>
      </c>
      <c r="C1215" s="211">
        <v>0</v>
      </c>
      <c r="D1215" s="209"/>
    </row>
    <row r="1216" spans="2:4" ht="15.75">
      <c r="B1216" s="209" t="s">
        <v>1048</v>
      </c>
      <c r="C1216" s="211">
        <v>0</v>
      </c>
      <c r="D1216" s="209"/>
    </row>
    <row r="1217" spans="1:4" ht="15.75">
      <c r="A1217" s="203">
        <v>5</v>
      </c>
      <c r="B1217" s="209" t="s">
        <v>1049</v>
      </c>
      <c r="C1217" s="210">
        <f>SUM(C1218:C1231)</f>
        <v>323</v>
      </c>
      <c r="D1217" s="209"/>
    </row>
    <row r="1218" spans="2:4" ht="15.75">
      <c r="B1218" s="209" t="s">
        <v>126</v>
      </c>
      <c r="C1218" s="211">
        <v>295</v>
      </c>
      <c r="D1218" s="209"/>
    </row>
    <row r="1219" spans="2:4" ht="15.75">
      <c r="B1219" s="209" t="s">
        <v>127</v>
      </c>
      <c r="C1219" s="211">
        <v>0</v>
      </c>
      <c r="D1219" s="209"/>
    </row>
    <row r="1220" spans="2:4" ht="15.75">
      <c r="B1220" s="209" t="s">
        <v>128</v>
      </c>
      <c r="C1220" s="211">
        <v>0</v>
      </c>
      <c r="D1220" s="209"/>
    </row>
    <row r="1221" spans="2:4" ht="15.75">
      <c r="B1221" s="209" t="s">
        <v>1050</v>
      </c>
      <c r="C1221" s="211">
        <v>0</v>
      </c>
      <c r="D1221" s="209"/>
    </row>
    <row r="1222" spans="2:4" ht="15.75">
      <c r="B1222" s="209" t="s">
        <v>1051</v>
      </c>
      <c r="C1222" s="211">
        <v>0</v>
      </c>
      <c r="D1222" s="209"/>
    </row>
    <row r="1223" spans="2:4" ht="15.75">
      <c r="B1223" s="209" t="s">
        <v>1052</v>
      </c>
      <c r="C1223" s="211">
        <v>0</v>
      </c>
      <c r="D1223" s="209"/>
    </row>
    <row r="1224" spans="2:4" ht="15.75">
      <c r="B1224" s="209" t="s">
        <v>1053</v>
      </c>
      <c r="C1224" s="211">
        <v>0</v>
      </c>
      <c r="D1224" s="209"/>
    </row>
    <row r="1225" spans="2:4" ht="15.75">
      <c r="B1225" s="209" t="s">
        <v>1054</v>
      </c>
      <c r="C1225" s="211">
        <v>0</v>
      </c>
      <c r="D1225" s="209"/>
    </row>
    <row r="1226" spans="2:4" ht="15.75">
      <c r="B1226" s="209" t="s">
        <v>1055</v>
      </c>
      <c r="C1226" s="211">
        <v>0</v>
      </c>
      <c r="D1226" s="209"/>
    </row>
    <row r="1227" spans="2:4" ht="15.75">
      <c r="B1227" s="209" t="s">
        <v>1056</v>
      </c>
      <c r="C1227" s="211">
        <v>0</v>
      </c>
      <c r="D1227" s="209"/>
    </row>
    <row r="1228" spans="2:4" ht="15.75">
      <c r="B1228" s="209" t="s">
        <v>1057</v>
      </c>
      <c r="C1228" s="211">
        <v>0</v>
      </c>
      <c r="D1228" s="209"/>
    </row>
    <row r="1229" spans="2:4" ht="15.75">
      <c r="B1229" s="209" t="s">
        <v>1058</v>
      </c>
      <c r="C1229" s="211">
        <v>3</v>
      </c>
      <c r="D1229" s="209"/>
    </row>
    <row r="1230" spans="2:4" ht="15.75">
      <c r="B1230" s="209" t="s">
        <v>1059</v>
      </c>
      <c r="C1230" s="211">
        <v>0</v>
      </c>
      <c r="D1230" s="209"/>
    </row>
    <row r="1231" spans="2:4" ht="15.75">
      <c r="B1231" s="209" t="s">
        <v>1060</v>
      </c>
      <c r="C1231" s="211">
        <v>25</v>
      </c>
      <c r="D1231" s="209"/>
    </row>
    <row r="1232" spans="1:4" ht="15.75">
      <c r="A1232" s="203">
        <v>5</v>
      </c>
      <c r="B1232" s="209" t="s">
        <v>1061</v>
      </c>
      <c r="C1232" s="211">
        <v>0</v>
      </c>
      <c r="D1232" s="209"/>
    </row>
    <row r="1233" spans="2:4" ht="15.75">
      <c r="B1233" s="209" t="s">
        <v>1062</v>
      </c>
      <c r="C1233" s="211">
        <v>0</v>
      </c>
      <c r="D1233" s="209"/>
    </row>
    <row r="1234" spans="1:4" ht="15.75">
      <c r="A1234" s="203">
        <v>3</v>
      </c>
      <c r="B1234" s="209" t="s">
        <v>1063</v>
      </c>
      <c r="C1234" s="210">
        <f>SUM(C1235,C1244,C1248)</f>
        <v>37747</v>
      </c>
      <c r="D1234" s="209"/>
    </row>
    <row r="1235" spans="1:4" ht="15.75">
      <c r="A1235" s="203">
        <v>5</v>
      </c>
      <c r="B1235" s="209" t="s">
        <v>1064</v>
      </c>
      <c r="C1235" s="210">
        <f>SUM(C1236:C1243)</f>
        <v>10000</v>
      </c>
      <c r="D1235" s="209"/>
    </row>
    <row r="1236" spans="2:4" ht="15.75">
      <c r="B1236" s="209" t="s">
        <v>1065</v>
      </c>
      <c r="C1236" s="211">
        <v>0</v>
      </c>
      <c r="D1236" s="209"/>
    </row>
    <row r="1237" spans="2:4" ht="15.75">
      <c r="B1237" s="209" t="s">
        <v>1066</v>
      </c>
      <c r="C1237" s="211">
        <v>0</v>
      </c>
      <c r="D1237" s="209"/>
    </row>
    <row r="1238" spans="2:4" ht="15.75">
      <c r="B1238" s="209" t="s">
        <v>1067</v>
      </c>
      <c r="C1238" s="211">
        <v>0</v>
      </c>
      <c r="D1238" s="209"/>
    </row>
    <row r="1239" spans="2:4" ht="15.75">
      <c r="B1239" s="209" t="s">
        <v>1068</v>
      </c>
      <c r="C1239" s="211">
        <v>0</v>
      </c>
      <c r="D1239" s="209"/>
    </row>
    <row r="1240" spans="2:4" ht="15.75">
      <c r="B1240" s="209" t="s">
        <v>1069</v>
      </c>
      <c r="C1240" s="211">
        <v>0</v>
      </c>
      <c r="D1240" s="209"/>
    </row>
    <row r="1241" spans="2:4" ht="15.75">
      <c r="B1241" s="209" t="s">
        <v>1070</v>
      </c>
      <c r="C1241" s="211">
        <v>0</v>
      </c>
      <c r="D1241" s="209"/>
    </row>
    <row r="1242" spans="2:4" ht="15.75">
      <c r="B1242" s="209" t="s">
        <v>1071</v>
      </c>
      <c r="C1242" s="211">
        <v>0</v>
      </c>
      <c r="D1242" s="209"/>
    </row>
    <row r="1243" spans="2:4" ht="15.75">
      <c r="B1243" s="209" t="s">
        <v>1072</v>
      </c>
      <c r="C1243" s="211">
        <v>10000</v>
      </c>
      <c r="D1243" s="209"/>
    </row>
    <row r="1244" spans="1:4" ht="15.75">
      <c r="A1244" s="203">
        <v>5</v>
      </c>
      <c r="B1244" s="209" t="s">
        <v>1073</v>
      </c>
      <c r="C1244" s="210">
        <f>SUM(C1245:C1247)</f>
        <v>27746</v>
      </c>
      <c r="D1244" s="209"/>
    </row>
    <row r="1245" spans="2:4" ht="15.75">
      <c r="B1245" s="209" t="s">
        <v>1074</v>
      </c>
      <c r="C1245" s="211">
        <v>13683</v>
      </c>
      <c r="D1245" s="209"/>
    </row>
    <row r="1246" spans="2:4" ht="15.75">
      <c r="B1246" s="209" t="s">
        <v>1075</v>
      </c>
      <c r="C1246" s="211">
        <v>0</v>
      </c>
      <c r="D1246" s="209"/>
    </row>
    <row r="1247" spans="2:4" ht="15.75">
      <c r="B1247" s="209" t="s">
        <v>1076</v>
      </c>
      <c r="C1247" s="211">
        <v>14063</v>
      </c>
      <c r="D1247" s="209"/>
    </row>
    <row r="1248" spans="1:4" ht="15.75">
      <c r="A1248" s="203">
        <v>5</v>
      </c>
      <c r="B1248" s="209" t="s">
        <v>1077</v>
      </c>
      <c r="C1248" s="210">
        <f>SUM(C1249:C1251)</f>
        <v>1</v>
      </c>
      <c r="D1248" s="209"/>
    </row>
    <row r="1249" spans="2:4" ht="15.75">
      <c r="B1249" s="209" t="s">
        <v>1078</v>
      </c>
      <c r="C1249" s="211">
        <v>0</v>
      </c>
      <c r="D1249" s="209"/>
    </row>
    <row r="1250" spans="2:4" ht="15.75">
      <c r="B1250" s="209" t="s">
        <v>1079</v>
      </c>
      <c r="C1250" s="211">
        <v>0</v>
      </c>
      <c r="D1250" s="209"/>
    </row>
    <row r="1251" spans="2:4" ht="15.75">
      <c r="B1251" s="209" t="s">
        <v>1080</v>
      </c>
      <c r="C1251" s="211">
        <v>1</v>
      </c>
      <c r="D1251" s="209"/>
    </row>
    <row r="1252" spans="1:4" ht="15.75">
      <c r="A1252" s="203">
        <v>3</v>
      </c>
      <c r="B1252" s="209" t="s">
        <v>1081</v>
      </c>
      <c r="C1252" s="210">
        <f>SUM(C1253,C1268,C1282,C1287,C1293)</f>
        <v>926</v>
      </c>
      <c r="D1252" s="209"/>
    </row>
    <row r="1253" spans="1:4" ht="15.75">
      <c r="A1253" s="203">
        <v>5</v>
      </c>
      <c r="B1253" s="209" t="s">
        <v>1082</v>
      </c>
      <c r="C1253" s="210">
        <f>SUM(C1254:C1267)</f>
        <v>926</v>
      </c>
      <c r="D1253" s="209"/>
    </row>
    <row r="1254" spans="2:4" ht="15.75">
      <c r="B1254" s="209" t="s">
        <v>126</v>
      </c>
      <c r="C1254" s="211">
        <v>0</v>
      </c>
      <c r="D1254" s="209"/>
    </row>
    <row r="1255" spans="2:4" ht="15.75">
      <c r="B1255" s="209" t="s">
        <v>127</v>
      </c>
      <c r="C1255" s="211">
        <v>0</v>
      </c>
      <c r="D1255" s="209"/>
    </row>
    <row r="1256" spans="2:4" ht="15.75">
      <c r="B1256" s="209" t="s">
        <v>128</v>
      </c>
      <c r="C1256" s="211">
        <v>0</v>
      </c>
      <c r="D1256" s="209"/>
    </row>
    <row r="1257" spans="2:4" ht="15.75">
      <c r="B1257" s="209" t="s">
        <v>1083</v>
      </c>
      <c r="C1257" s="211">
        <v>0</v>
      </c>
      <c r="D1257" s="209"/>
    </row>
    <row r="1258" spans="2:4" ht="15.75">
      <c r="B1258" s="209" t="s">
        <v>1084</v>
      </c>
      <c r="C1258" s="211">
        <v>0</v>
      </c>
      <c r="D1258" s="209"/>
    </row>
    <row r="1259" spans="2:4" ht="15.75">
      <c r="B1259" s="209" t="s">
        <v>1085</v>
      </c>
      <c r="C1259" s="211">
        <v>0</v>
      </c>
      <c r="D1259" s="209"/>
    </row>
    <row r="1260" spans="2:4" ht="15.75">
      <c r="B1260" s="209" t="s">
        <v>1086</v>
      </c>
      <c r="C1260" s="211">
        <v>0</v>
      </c>
      <c r="D1260" s="209"/>
    </row>
    <row r="1261" spans="2:4" ht="15.75">
      <c r="B1261" s="209" t="s">
        <v>1087</v>
      </c>
      <c r="C1261" s="211">
        <v>0</v>
      </c>
      <c r="D1261" s="209"/>
    </row>
    <row r="1262" spans="2:4" ht="15.75">
      <c r="B1262" s="209" t="s">
        <v>1088</v>
      </c>
      <c r="C1262" s="211">
        <v>0</v>
      </c>
      <c r="D1262" s="209"/>
    </row>
    <row r="1263" spans="2:4" ht="15.75">
      <c r="B1263" s="209" t="s">
        <v>1089</v>
      </c>
      <c r="C1263" s="211">
        <v>0</v>
      </c>
      <c r="D1263" s="209"/>
    </row>
    <row r="1264" spans="2:4" ht="15.75">
      <c r="B1264" s="209" t="s">
        <v>1090</v>
      </c>
      <c r="C1264" s="211">
        <v>21</v>
      </c>
      <c r="D1264" s="209"/>
    </row>
    <row r="1265" spans="2:4" ht="15.75">
      <c r="B1265" s="209" t="s">
        <v>1091</v>
      </c>
      <c r="C1265" s="211">
        <v>0</v>
      </c>
      <c r="D1265" s="209"/>
    </row>
    <row r="1266" spans="2:4" ht="15.75">
      <c r="B1266" s="209" t="s">
        <v>135</v>
      </c>
      <c r="C1266" s="211">
        <v>0</v>
      </c>
      <c r="D1266" s="209"/>
    </row>
    <row r="1267" spans="2:4" ht="15.75">
      <c r="B1267" s="209" t="s">
        <v>1092</v>
      </c>
      <c r="C1267" s="211">
        <v>905</v>
      </c>
      <c r="D1267" s="209"/>
    </row>
    <row r="1268" spans="1:4" ht="15.75">
      <c r="A1268" s="203">
        <v>5</v>
      </c>
      <c r="B1268" s="209" t="s">
        <v>1093</v>
      </c>
      <c r="C1268" s="211">
        <v>0</v>
      </c>
      <c r="D1268" s="209"/>
    </row>
    <row r="1269" spans="2:4" ht="15.75">
      <c r="B1269" s="209" t="s">
        <v>126</v>
      </c>
      <c r="C1269" s="211">
        <v>0</v>
      </c>
      <c r="D1269" s="209"/>
    </row>
    <row r="1270" spans="2:4" ht="15.75">
      <c r="B1270" s="209" t="s">
        <v>127</v>
      </c>
      <c r="C1270" s="211">
        <v>0</v>
      </c>
      <c r="D1270" s="209"/>
    </row>
    <row r="1271" spans="2:4" ht="15.75">
      <c r="B1271" s="209" t="s">
        <v>128</v>
      </c>
      <c r="C1271" s="211">
        <v>0</v>
      </c>
      <c r="D1271" s="209"/>
    </row>
    <row r="1272" spans="2:4" ht="15.75">
      <c r="B1272" s="209" t="s">
        <v>1094</v>
      </c>
      <c r="C1272" s="211">
        <v>0</v>
      </c>
      <c r="D1272" s="213"/>
    </row>
    <row r="1273" spans="2:4" ht="15.75">
      <c r="B1273" s="209" t="s">
        <v>1095</v>
      </c>
      <c r="C1273" s="211">
        <v>0</v>
      </c>
      <c r="D1273" s="215"/>
    </row>
    <row r="1274" spans="2:4" ht="15.75">
      <c r="B1274" s="209" t="s">
        <v>1096</v>
      </c>
      <c r="C1274" s="211">
        <v>0</v>
      </c>
      <c r="D1274" s="215"/>
    </row>
    <row r="1275" spans="2:4" ht="15.75">
      <c r="B1275" s="209" t="s">
        <v>1097</v>
      </c>
      <c r="C1275" s="211">
        <v>0</v>
      </c>
      <c r="D1275" s="215"/>
    </row>
    <row r="1276" spans="2:4" ht="15.75">
      <c r="B1276" s="209" t="s">
        <v>1098</v>
      </c>
      <c r="C1276" s="211">
        <v>0</v>
      </c>
      <c r="D1276" s="215"/>
    </row>
    <row r="1277" spans="2:4" ht="15.75">
      <c r="B1277" s="209" t="s">
        <v>1099</v>
      </c>
      <c r="C1277" s="211">
        <v>0</v>
      </c>
      <c r="D1277" s="215"/>
    </row>
    <row r="1278" spans="2:4" ht="15.75">
      <c r="B1278" s="209" t="s">
        <v>1100</v>
      </c>
      <c r="C1278" s="211">
        <v>0</v>
      </c>
      <c r="D1278" s="215"/>
    </row>
    <row r="1279" spans="2:4" ht="15.75">
      <c r="B1279" s="209" t="s">
        <v>1101</v>
      </c>
      <c r="C1279" s="211">
        <v>0</v>
      </c>
      <c r="D1279" s="215"/>
    </row>
    <row r="1280" spans="2:4" ht="15.75">
      <c r="B1280" s="209" t="s">
        <v>135</v>
      </c>
      <c r="C1280" s="211">
        <v>0</v>
      </c>
      <c r="D1280" s="215"/>
    </row>
    <row r="1281" spans="2:4" ht="15.75">
      <c r="B1281" s="209" t="s">
        <v>1102</v>
      </c>
      <c r="C1281" s="211">
        <v>0</v>
      </c>
      <c r="D1281" s="215"/>
    </row>
    <row r="1282" spans="1:4" ht="15.75">
      <c r="A1282" s="203">
        <v>5</v>
      </c>
      <c r="B1282" s="209" t="s">
        <v>1103</v>
      </c>
      <c r="C1282" s="211">
        <v>0</v>
      </c>
      <c r="D1282" s="215"/>
    </row>
    <row r="1283" spans="2:4" ht="15.75">
      <c r="B1283" s="209" t="s">
        <v>1104</v>
      </c>
      <c r="C1283" s="211">
        <v>0</v>
      </c>
      <c r="D1283" s="215"/>
    </row>
    <row r="1284" spans="2:4" ht="15.75">
      <c r="B1284" s="209" t="s">
        <v>1105</v>
      </c>
      <c r="C1284" s="211">
        <v>0</v>
      </c>
      <c r="D1284" s="215"/>
    </row>
    <row r="1285" spans="2:4" ht="15.75">
      <c r="B1285" s="209" t="s">
        <v>1106</v>
      </c>
      <c r="C1285" s="211">
        <v>0</v>
      </c>
      <c r="D1285" s="215"/>
    </row>
    <row r="1286" spans="2:4" ht="15.75">
      <c r="B1286" s="209" t="s">
        <v>1107</v>
      </c>
      <c r="C1286" s="211">
        <v>0</v>
      </c>
      <c r="D1286" s="215"/>
    </row>
    <row r="1287" spans="1:4" ht="15.75">
      <c r="A1287" s="203">
        <v>5</v>
      </c>
      <c r="B1287" s="209" t="s">
        <v>1108</v>
      </c>
      <c r="C1287" s="211">
        <v>0</v>
      </c>
      <c r="D1287" s="215"/>
    </row>
    <row r="1288" spans="2:4" ht="15.75">
      <c r="B1288" s="209" t="s">
        <v>1109</v>
      </c>
      <c r="C1288" s="211">
        <v>0</v>
      </c>
      <c r="D1288" s="215"/>
    </row>
    <row r="1289" spans="2:4" ht="15.75">
      <c r="B1289" s="209" t="s">
        <v>1110</v>
      </c>
      <c r="C1289" s="211">
        <v>0</v>
      </c>
      <c r="D1289" s="215"/>
    </row>
    <row r="1290" spans="2:4" ht="15.75">
      <c r="B1290" s="209" t="s">
        <v>1111</v>
      </c>
      <c r="C1290" s="211">
        <v>0</v>
      </c>
      <c r="D1290" s="215"/>
    </row>
    <row r="1291" spans="2:4" ht="15.75">
      <c r="B1291" s="209" t="s">
        <v>1112</v>
      </c>
      <c r="C1291" s="211">
        <v>0</v>
      </c>
      <c r="D1291" s="215"/>
    </row>
    <row r="1292" spans="2:4" ht="15.75">
      <c r="B1292" s="209" t="s">
        <v>1113</v>
      </c>
      <c r="C1292" s="211">
        <v>0</v>
      </c>
      <c r="D1292" s="215"/>
    </row>
    <row r="1293" spans="1:4" ht="15.75">
      <c r="A1293" s="203">
        <v>5</v>
      </c>
      <c r="B1293" s="209" t="s">
        <v>1114</v>
      </c>
      <c r="C1293" s="211">
        <v>0</v>
      </c>
      <c r="D1293" s="215"/>
    </row>
    <row r="1294" spans="2:4" ht="15.75">
      <c r="B1294" s="209" t="s">
        <v>1115</v>
      </c>
      <c r="C1294" s="211">
        <v>0</v>
      </c>
      <c r="D1294" s="215"/>
    </row>
    <row r="1295" spans="2:4" ht="15.75">
      <c r="B1295" s="209" t="s">
        <v>1116</v>
      </c>
      <c r="C1295" s="211">
        <v>0</v>
      </c>
      <c r="D1295" s="215"/>
    </row>
    <row r="1296" spans="2:4" ht="15.75">
      <c r="B1296" s="209" t="s">
        <v>1117</v>
      </c>
      <c r="C1296" s="211">
        <v>0</v>
      </c>
      <c r="D1296" s="215"/>
    </row>
    <row r="1297" spans="2:4" ht="15.75">
      <c r="B1297" s="209" t="s">
        <v>1118</v>
      </c>
      <c r="C1297" s="211">
        <v>0</v>
      </c>
      <c r="D1297" s="215"/>
    </row>
    <row r="1298" spans="2:4" ht="15.75">
      <c r="B1298" s="209" t="s">
        <v>1119</v>
      </c>
      <c r="C1298" s="211">
        <v>0</v>
      </c>
      <c r="D1298" s="215"/>
    </row>
    <row r="1299" spans="2:4" ht="15.75">
      <c r="B1299" s="209" t="s">
        <v>1120</v>
      </c>
      <c r="C1299" s="211">
        <v>0</v>
      </c>
      <c r="D1299" s="215"/>
    </row>
    <row r="1300" spans="2:4" ht="15.75">
      <c r="B1300" s="209" t="s">
        <v>1121</v>
      </c>
      <c r="C1300" s="211">
        <v>0</v>
      </c>
      <c r="D1300" s="215"/>
    </row>
    <row r="1301" spans="2:4" ht="15.75">
      <c r="B1301" s="209" t="s">
        <v>1122</v>
      </c>
      <c r="C1301" s="211">
        <v>0</v>
      </c>
      <c r="D1301" s="215"/>
    </row>
    <row r="1302" spans="2:4" ht="15.75">
      <c r="B1302" s="209" t="s">
        <v>1123</v>
      </c>
      <c r="C1302" s="211">
        <v>0</v>
      </c>
      <c r="D1302" s="215"/>
    </row>
    <row r="1303" spans="2:4" ht="15.75">
      <c r="B1303" s="209" t="s">
        <v>1124</v>
      </c>
      <c r="C1303" s="211">
        <v>0</v>
      </c>
      <c r="D1303" s="215"/>
    </row>
    <row r="1304" spans="2:4" ht="15.75">
      <c r="B1304" s="209" t="s">
        <v>1125</v>
      </c>
      <c r="C1304" s="211">
        <v>0</v>
      </c>
      <c r="D1304" s="215"/>
    </row>
    <row r="1305" spans="1:4" ht="15.75">
      <c r="A1305" s="203">
        <v>3</v>
      </c>
      <c r="B1305" s="209" t="s">
        <v>1126</v>
      </c>
      <c r="C1305" s="210">
        <f>SUM(C1306,C1318,C1324,C1330,C1338,C1351,C1355,C1361)</f>
        <v>4068</v>
      </c>
      <c r="D1305" s="215"/>
    </row>
    <row r="1306" spans="1:4" ht="15.75">
      <c r="A1306" s="203">
        <v>5</v>
      </c>
      <c r="B1306" s="209" t="s">
        <v>1127</v>
      </c>
      <c r="C1306" s="210">
        <f>SUM(C1307:C1317)</f>
        <v>926</v>
      </c>
      <c r="D1306" s="215"/>
    </row>
    <row r="1307" spans="2:4" ht="15.75">
      <c r="B1307" s="209" t="s">
        <v>126</v>
      </c>
      <c r="C1307" s="211">
        <v>694</v>
      </c>
      <c r="D1307" s="215"/>
    </row>
    <row r="1308" spans="2:4" ht="15.75">
      <c r="B1308" s="209" t="s">
        <v>127</v>
      </c>
      <c r="C1308" s="211">
        <v>0</v>
      </c>
      <c r="D1308" s="215"/>
    </row>
    <row r="1309" spans="2:4" ht="15.75">
      <c r="B1309" s="209" t="s">
        <v>128</v>
      </c>
      <c r="C1309" s="211">
        <v>0</v>
      </c>
      <c r="D1309" s="215"/>
    </row>
    <row r="1310" spans="2:4" ht="15.75">
      <c r="B1310" s="209" t="s">
        <v>1128</v>
      </c>
      <c r="C1310" s="211">
        <v>0</v>
      </c>
      <c r="D1310" s="215"/>
    </row>
    <row r="1311" spans="2:4" ht="15.75">
      <c r="B1311" s="209" t="s">
        <v>1129</v>
      </c>
      <c r="C1311" s="211">
        <v>0</v>
      </c>
      <c r="D1311" s="215"/>
    </row>
    <row r="1312" spans="2:4" ht="15.75">
      <c r="B1312" s="209" t="s">
        <v>1130</v>
      </c>
      <c r="C1312" s="211">
        <v>70</v>
      </c>
      <c r="D1312" s="215"/>
    </row>
    <row r="1313" spans="2:4" ht="15.75">
      <c r="B1313" s="209" t="s">
        <v>1131</v>
      </c>
      <c r="C1313" s="211">
        <v>0</v>
      </c>
      <c r="D1313" s="215"/>
    </row>
    <row r="1314" spans="2:4" ht="15.75">
      <c r="B1314" s="209" t="s">
        <v>1132</v>
      </c>
      <c r="C1314" s="211">
        <v>0</v>
      </c>
      <c r="D1314" s="215"/>
    </row>
    <row r="1315" spans="2:4" ht="15.75">
      <c r="B1315" s="209" t="s">
        <v>1133</v>
      </c>
      <c r="C1315" s="211">
        <v>0</v>
      </c>
      <c r="D1315" s="215"/>
    </row>
    <row r="1316" spans="2:4" ht="15.75">
      <c r="B1316" s="209" t="s">
        <v>135</v>
      </c>
      <c r="C1316" s="211">
        <v>0</v>
      </c>
      <c r="D1316" s="215"/>
    </row>
    <row r="1317" spans="2:4" ht="15.75">
      <c r="B1317" s="209" t="s">
        <v>1134</v>
      </c>
      <c r="C1317" s="211">
        <v>162</v>
      </c>
      <c r="D1317" s="215"/>
    </row>
    <row r="1318" spans="1:4" ht="15.75">
      <c r="A1318" s="203">
        <v>5</v>
      </c>
      <c r="B1318" s="209" t="s">
        <v>1135</v>
      </c>
      <c r="C1318" s="210">
        <f>SUM(C1319:C1323)</f>
        <v>3115</v>
      </c>
      <c r="D1318" s="215"/>
    </row>
    <row r="1319" spans="2:4" ht="15.75">
      <c r="B1319" s="209" t="s">
        <v>126</v>
      </c>
      <c r="C1319" s="211">
        <v>0</v>
      </c>
      <c r="D1319" s="215"/>
    </row>
    <row r="1320" spans="2:4" ht="15.75">
      <c r="B1320" s="209" t="s">
        <v>127</v>
      </c>
      <c r="C1320" s="211">
        <v>3115</v>
      </c>
      <c r="D1320" s="215"/>
    </row>
    <row r="1321" spans="2:4" ht="15.75">
      <c r="B1321" s="209" t="s">
        <v>128</v>
      </c>
      <c r="C1321" s="211">
        <v>0</v>
      </c>
      <c r="D1321" s="215"/>
    </row>
    <row r="1322" spans="2:4" ht="15.75">
      <c r="B1322" s="209" t="s">
        <v>1136</v>
      </c>
      <c r="C1322" s="211">
        <v>0</v>
      </c>
      <c r="D1322" s="215"/>
    </row>
    <row r="1323" spans="2:4" ht="15.75">
      <c r="B1323" s="209" t="s">
        <v>1137</v>
      </c>
      <c r="C1323" s="211">
        <v>0</v>
      </c>
      <c r="D1323" s="215"/>
    </row>
    <row r="1324" spans="1:4" ht="15.75">
      <c r="A1324" s="203">
        <v>5</v>
      </c>
      <c r="B1324" s="209" t="s">
        <v>1138</v>
      </c>
      <c r="C1324" s="211">
        <v>0</v>
      </c>
      <c r="D1324" s="215"/>
    </row>
    <row r="1325" spans="2:4" ht="15.75">
      <c r="B1325" s="209" t="s">
        <v>126</v>
      </c>
      <c r="C1325" s="211">
        <v>0</v>
      </c>
      <c r="D1325" s="215"/>
    </row>
    <row r="1326" spans="2:4" ht="15.75">
      <c r="B1326" s="209" t="s">
        <v>127</v>
      </c>
      <c r="C1326" s="211">
        <v>0</v>
      </c>
      <c r="D1326" s="215"/>
    </row>
    <row r="1327" spans="2:4" ht="15.75">
      <c r="B1327" s="209" t="s">
        <v>128</v>
      </c>
      <c r="C1327" s="211">
        <v>0</v>
      </c>
      <c r="D1327" s="215"/>
    </row>
    <row r="1328" spans="2:4" ht="15.75">
      <c r="B1328" s="209" t="s">
        <v>1139</v>
      </c>
      <c r="C1328" s="211">
        <v>0</v>
      </c>
      <c r="D1328" s="215"/>
    </row>
    <row r="1329" spans="2:4" ht="15.75">
      <c r="B1329" s="209" t="s">
        <v>1140</v>
      </c>
      <c r="C1329" s="211">
        <v>0</v>
      </c>
      <c r="D1329" s="215"/>
    </row>
    <row r="1330" spans="1:4" ht="15.75">
      <c r="A1330" s="203">
        <v>5</v>
      </c>
      <c r="B1330" s="209" t="s">
        <v>1141</v>
      </c>
      <c r="C1330" s="210">
        <f>SUM(C1331:C1337)</f>
        <v>11</v>
      </c>
      <c r="D1330" s="215"/>
    </row>
    <row r="1331" spans="2:4" ht="15.75">
      <c r="B1331" s="209" t="s">
        <v>126</v>
      </c>
      <c r="C1331" s="211">
        <v>11</v>
      </c>
      <c r="D1331" s="215"/>
    </row>
    <row r="1332" spans="2:4" ht="15.75">
      <c r="B1332" s="209" t="s">
        <v>127</v>
      </c>
      <c r="C1332" s="211">
        <v>0</v>
      </c>
      <c r="D1332" s="215"/>
    </row>
    <row r="1333" spans="2:4" ht="15.75">
      <c r="B1333" s="209" t="s">
        <v>128</v>
      </c>
      <c r="C1333" s="211">
        <v>0</v>
      </c>
      <c r="D1333" s="215"/>
    </row>
    <row r="1334" spans="2:4" ht="15.75">
      <c r="B1334" s="209" t="s">
        <v>1142</v>
      </c>
      <c r="C1334" s="211">
        <v>0</v>
      </c>
      <c r="D1334" s="215"/>
    </row>
    <row r="1335" spans="2:4" ht="15.75">
      <c r="B1335" s="209" t="s">
        <v>1143</v>
      </c>
      <c r="C1335" s="211">
        <v>0</v>
      </c>
      <c r="D1335" s="215"/>
    </row>
    <row r="1336" spans="2:4" ht="15.75">
      <c r="B1336" s="209" t="s">
        <v>135</v>
      </c>
      <c r="C1336" s="211">
        <v>0</v>
      </c>
      <c r="D1336" s="215"/>
    </row>
    <row r="1337" spans="2:4" ht="15.75">
      <c r="B1337" s="209" t="s">
        <v>1144</v>
      </c>
      <c r="C1337" s="211">
        <v>0</v>
      </c>
      <c r="D1337" s="215"/>
    </row>
    <row r="1338" spans="1:4" ht="15.75">
      <c r="A1338" s="203">
        <v>5</v>
      </c>
      <c r="B1338" s="209" t="s">
        <v>1145</v>
      </c>
      <c r="C1338" s="210">
        <f>SUM(C1339:C1350)</f>
        <v>16</v>
      </c>
      <c r="D1338" s="215"/>
    </row>
    <row r="1339" spans="2:4" ht="15.75">
      <c r="B1339" s="209" t="s">
        <v>126</v>
      </c>
      <c r="C1339" s="211">
        <v>0</v>
      </c>
      <c r="D1339" s="215"/>
    </row>
    <row r="1340" spans="2:4" ht="15.75">
      <c r="B1340" s="209" t="s">
        <v>127</v>
      </c>
      <c r="C1340" s="211">
        <v>0</v>
      </c>
      <c r="D1340" s="215"/>
    </row>
    <row r="1341" spans="2:4" ht="15.75">
      <c r="B1341" s="209" t="s">
        <v>128</v>
      </c>
      <c r="C1341" s="211">
        <v>0</v>
      </c>
      <c r="D1341" s="215"/>
    </row>
    <row r="1342" spans="2:4" ht="15.75">
      <c r="B1342" s="209" t="s">
        <v>1146</v>
      </c>
      <c r="C1342" s="211">
        <v>11</v>
      </c>
      <c r="D1342" s="215"/>
    </row>
    <row r="1343" spans="2:4" ht="15.75">
      <c r="B1343" s="209" t="s">
        <v>1147</v>
      </c>
      <c r="C1343" s="211">
        <v>0</v>
      </c>
      <c r="D1343" s="215"/>
    </row>
    <row r="1344" spans="2:4" ht="15.75">
      <c r="B1344" s="209" t="s">
        <v>1148</v>
      </c>
      <c r="C1344" s="211">
        <v>0</v>
      </c>
      <c r="D1344" s="215"/>
    </row>
    <row r="1345" spans="2:4" ht="15.75">
      <c r="B1345" s="209" t="s">
        <v>1149</v>
      </c>
      <c r="C1345" s="211">
        <v>0</v>
      </c>
      <c r="D1345" s="215"/>
    </row>
    <row r="1346" spans="2:4" ht="15.75">
      <c r="B1346" s="209" t="s">
        <v>1150</v>
      </c>
      <c r="C1346" s="211">
        <v>0</v>
      </c>
      <c r="D1346" s="215"/>
    </row>
    <row r="1347" spans="2:4" ht="15.75">
      <c r="B1347" s="209" t="s">
        <v>1151</v>
      </c>
      <c r="C1347" s="211">
        <v>0</v>
      </c>
      <c r="D1347" s="215"/>
    </row>
    <row r="1348" spans="2:4" ht="15.75">
      <c r="B1348" s="209" t="s">
        <v>1152</v>
      </c>
      <c r="C1348" s="211">
        <v>0</v>
      </c>
      <c r="D1348" s="215"/>
    </row>
    <row r="1349" spans="2:4" ht="15.75">
      <c r="B1349" s="209" t="s">
        <v>1153</v>
      </c>
      <c r="C1349" s="211">
        <v>0</v>
      </c>
      <c r="D1349" s="215"/>
    </row>
    <row r="1350" spans="2:4" ht="15.75">
      <c r="B1350" s="209" t="s">
        <v>1154</v>
      </c>
      <c r="C1350" s="211">
        <v>5</v>
      </c>
      <c r="D1350" s="215"/>
    </row>
    <row r="1351" spans="1:4" ht="15.75">
      <c r="A1351" s="203">
        <v>5</v>
      </c>
      <c r="B1351" s="209" t="s">
        <v>1155</v>
      </c>
      <c r="C1351" s="211">
        <v>0</v>
      </c>
      <c r="D1351" s="215"/>
    </row>
    <row r="1352" spans="2:4" ht="15.75">
      <c r="B1352" s="209" t="s">
        <v>1156</v>
      </c>
      <c r="C1352" s="211">
        <v>0</v>
      </c>
      <c r="D1352" s="215"/>
    </row>
    <row r="1353" spans="2:4" ht="15.75">
      <c r="B1353" s="209" t="s">
        <v>1157</v>
      </c>
      <c r="C1353" s="211">
        <v>0</v>
      </c>
      <c r="D1353" s="215"/>
    </row>
    <row r="1354" spans="2:4" ht="15.75">
      <c r="B1354" s="209" t="s">
        <v>1158</v>
      </c>
      <c r="C1354" s="211">
        <v>0</v>
      </c>
      <c r="D1354" s="215"/>
    </row>
    <row r="1355" spans="1:4" ht="15.75">
      <c r="A1355" s="203">
        <v>5</v>
      </c>
      <c r="B1355" s="209" t="s">
        <v>1159</v>
      </c>
      <c r="C1355" s="211">
        <v>0</v>
      </c>
      <c r="D1355" s="215"/>
    </row>
    <row r="1356" spans="2:4" ht="15.75">
      <c r="B1356" s="209" t="s">
        <v>1160</v>
      </c>
      <c r="C1356" s="211">
        <v>0</v>
      </c>
      <c r="D1356" s="215"/>
    </row>
    <row r="1357" spans="2:4" ht="15.75">
      <c r="B1357" s="209" t="s">
        <v>1161</v>
      </c>
      <c r="C1357" s="211">
        <v>0</v>
      </c>
      <c r="D1357" s="215"/>
    </row>
    <row r="1358" spans="2:4" ht="15.75">
      <c r="B1358" s="209" t="s">
        <v>1162</v>
      </c>
      <c r="C1358" s="211">
        <v>0</v>
      </c>
      <c r="D1358" s="215"/>
    </row>
    <row r="1359" spans="2:4" ht="15.75">
      <c r="B1359" s="209" t="s">
        <v>1163</v>
      </c>
      <c r="C1359" s="211">
        <v>0</v>
      </c>
      <c r="D1359" s="215"/>
    </row>
    <row r="1360" spans="2:4" ht="15.75">
      <c r="B1360" s="209" t="s">
        <v>1164</v>
      </c>
      <c r="C1360" s="211">
        <v>0</v>
      </c>
      <c r="D1360" s="215"/>
    </row>
    <row r="1361" spans="1:4" ht="15.75">
      <c r="A1361" s="203">
        <v>5</v>
      </c>
      <c r="B1361" s="209" t="s">
        <v>1165</v>
      </c>
      <c r="C1361" s="211">
        <v>0</v>
      </c>
      <c r="D1361" s="215"/>
    </row>
    <row r="1362" spans="1:4" ht="15.75">
      <c r="A1362" s="203">
        <v>3</v>
      </c>
      <c r="B1362" s="209" t="s">
        <v>1166</v>
      </c>
      <c r="C1362" s="210">
        <v>11000</v>
      </c>
      <c r="D1362" s="215"/>
    </row>
    <row r="1363" spans="1:4" ht="15.75">
      <c r="A1363" s="203">
        <v>3</v>
      </c>
      <c r="B1363" s="209" t="s">
        <v>1167</v>
      </c>
      <c r="C1363" s="210">
        <f>SUM(C1364,C1365,C1366)</f>
        <v>37000</v>
      </c>
      <c r="D1363" s="215"/>
    </row>
    <row r="1364" spans="1:4" ht="15.75">
      <c r="A1364" s="203">
        <v>5</v>
      </c>
      <c r="B1364" s="209" t="s">
        <v>1168</v>
      </c>
      <c r="C1364" s="211">
        <v>0</v>
      </c>
      <c r="D1364" s="215"/>
    </row>
    <row r="1365" spans="1:4" ht="15.75">
      <c r="A1365" s="203">
        <v>5</v>
      </c>
      <c r="B1365" s="209" t="s">
        <v>1169</v>
      </c>
      <c r="C1365" s="211">
        <v>0</v>
      </c>
      <c r="D1365" s="215"/>
    </row>
    <row r="1366" spans="1:4" ht="15.75">
      <c r="A1366" s="203">
        <v>5</v>
      </c>
      <c r="B1366" s="209" t="s">
        <v>1170</v>
      </c>
      <c r="C1366" s="210">
        <v>37000</v>
      </c>
      <c r="D1366" s="215"/>
    </row>
    <row r="1367" spans="2:4" ht="15.75">
      <c r="B1367" s="209" t="s">
        <v>1171</v>
      </c>
      <c r="C1367" s="211">
        <v>0</v>
      </c>
      <c r="D1367" s="215"/>
    </row>
    <row r="1368" spans="2:4" ht="15.75">
      <c r="B1368" s="209" t="s">
        <v>1172</v>
      </c>
      <c r="C1368" s="211">
        <v>0</v>
      </c>
      <c r="D1368" s="215"/>
    </row>
    <row r="1369" spans="2:4" ht="15.75">
      <c r="B1369" s="209" t="s">
        <v>1173</v>
      </c>
      <c r="C1369" s="211">
        <v>0</v>
      </c>
      <c r="D1369" s="215"/>
    </row>
    <row r="1370" spans="2:4" ht="15.75">
      <c r="B1370" s="209" t="s">
        <v>1174</v>
      </c>
      <c r="C1370" s="211">
        <v>37000</v>
      </c>
      <c r="D1370" s="215"/>
    </row>
    <row r="1371" spans="1:4" ht="15.75">
      <c r="A1371" s="203">
        <v>3</v>
      </c>
      <c r="B1371" s="209" t="s">
        <v>1175</v>
      </c>
      <c r="C1371" s="211">
        <v>0</v>
      </c>
      <c r="D1371" s="215"/>
    </row>
    <row r="1372" spans="1:4" ht="15.75">
      <c r="A1372" s="203">
        <v>5</v>
      </c>
      <c r="B1372" s="209" t="s">
        <v>1176</v>
      </c>
      <c r="C1372" s="211">
        <v>0</v>
      </c>
      <c r="D1372" s="215"/>
    </row>
    <row r="1373" spans="1:4" ht="15.75">
      <c r="A1373" s="203">
        <v>5</v>
      </c>
      <c r="B1373" s="209" t="s">
        <v>1177</v>
      </c>
      <c r="C1373" s="211">
        <v>0</v>
      </c>
      <c r="D1373" s="215"/>
    </row>
    <row r="1374" spans="1:4" ht="15.75">
      <c r="A1374" s="203">
        <v>5</v>
      </c>
      <c r="B1374" s="209" t="s">
        <v>1178</v>
      </c>
      <c r="C1374" s="211">
        <v>0</v>
      </c>
      <c r="D1374" s="215"/>
    </row>
    <row r="1375" spans="1:4" ht="15.75">
      <c r="A1375" s="203">
        <v>3</v>
      </c>
      <c r="B1375" s="215" t="s">
        <v>1179</v>
      </c>
      <c r="C1375" s="210">
        <f>SUM(C1376:C1377)</f>
        <v>840</v>
      </c>
      <c r="D1375" s="215"/>
    </row>
    <row r="1376" spans="1:4" ht="15.75">
      <c r="A1376" s="203">
        <v>5</v>
      </c>
      <c r="B1376" s="209" t="s">
        <v>1180</v>
      </c>
      <c r="C1376" s="211">
        <v>0</v>
      </c>
      <c r="D1376" s="215"/>
    </row>
    <row r="1377" spans="1:4" ht="15.75">
      <c r="A1377" s="203">
        <v>5</v>
      </c>
      <c r="B1377" s="209" t="s">
        <v>1181</v>
      </c>
      <c r="C1377" s="211">
        <v>840</v>
      </c>
      <c r="D1377" s="215"/>
    </row>
    <row r="1378" spans="1:4" ht="15.75">
      <c r="A1378" s="203">
        <v>3</v>
      </c>
      <c r="B1378" s="216" t="s">
        <v>1182</v>
      </c>
      <c r="C1378" s="210">
        <f>C5+C250+C289+C308+C397+C452+C508+C564+C682+C753+C832+C855+C980+C1044+C1110+C1130+C1159+C1169+C1234+C1252+C1305+C1362+C1363+C1371+C1375</f>
        <v>779540</v>
      </c>
      <c r="D1378" s="215"/>
    </row>
  </sheetData>
  <sheetProtection/>
  <autoFilter ref="A4:D1378"/>
  <mergeCells count="1">
    <mergeCell ref="B2:D2"/>
  </mergeCells>
  <printOptions horizontalCentered="1"/>
  <pageMargins left="0.31" right="0.31" top="0.59" bottom="0.59" header="0.31" footer="0.31"/>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85"/>
  <sheetViews>
    <sheetView showGridLines="0" showZeros="0" view="pageBreakPreview" zoomScale="85" zoomScaleNormal="115" zoomScaleSheetLayoutView="85" workbookViewId="0" topLeftCell="A1">
      <pane ySplit="5" topLeftCell="A57" activePane="bottomLeft" state="frozen"/>
      <selection pane="bottomLeft" activeCell="B20" sqref="B20"/>
    </sheetView>
  </sheetViews>
  <sheetFormatPr defaultColWidth="9.00390625" defaultRowHeight="14.25"/>
  <cols>
    <col min="1" max="1" width="43.375" style="173" customWidth="1"/>
    <col min="2" max="2" width="12.00390625" style="174" customWidth="1"/>
    <col min="3" max="3" width="24.75390625" style="175" customWidth="1"/>
    <col min="4" max="4" width="13.50390625" style="174" customWidth="1"/>
    <col min="5" max="253" width="9.00390625" style="173" customWidth="1"/>
    <col min="254" max="16384" width="9.00390625" style="176" customWidth="1"/>
  </cols>
  <sheetData>
    <row r="1" ht="18" customHeight="1">
      <c r="A1" s="173" t="s">
        <v>1183</v>
      </c>
    </row>
    <row r="2" spans="1:4" ht="22.5">
      <c r="A2" s="177" t="s">
        <v>14</v>
      </c>
      <c r="B2" s="177"/>
      <c r="C2" s="177"/>
      <c r="D2" s="177"/>
    </row>
    <row r="3" ht="20.25" customHeight="1">
      <c r="D3" s="178" t="s">
        <v>120</v>
      </c>
    </row>
    <row r="4" spans="1:4" ht="18.75" customHeight="1">
      <c r="A4" s="179" t="s">
        <v>1184</v>
      </c>
      <c r="B4" s="180"/>
      <c r="C4" s="179" t="s">
        <v>1185</v>
      </c>
      <c r="D4" s="180"/>
    </row>
    <row r="5" spans="1:4" ht="18.75" customHeight="1">
      <c r="A5" s="181" t="s">
        <v>121</v>
      </c>
      <c r="B5" s="181" t="s">
        <v>122</v>
      </c>
      <c r="C5" s="182" t="s">
        <v>1186</v>
      </c>
      <c r="D5" s="181" t="s">
        <v>122</v>
      </c>
    </row>
    <row r="6" spans="1:4" ht="18.75" customHeight="1">
      <c r="A6" s="183" t="s">
        <v>1187</v>
      </c>
      <c r="B6" s="184">
        <v>602000</v>
      </c>
      <c r="C6" s="183" t="s">
        <v>1188</v>
      </c>
      <c r="D6" s="184">
        <v>779540</v>
      </c>
    </row>
    <row r="7" spans="1:4" ht="18.75" customHeight="1">
      <c r="A7" s="185" t="s">
        <v>1189</v>
      </c>
      <c r="B7" s="184">
        <f>B8</f>
        <v>242315</v>
      </c>
      <c r="C7" s="185" t="s">
        <v>1190</v>
      </c>
      <c r="D7" s="184">
        <f>D8</f>
        <v>-6815</v>
      </c>
    </row>
    <row r="8" spans="1:4" ht="18.75" customHeight="1">
      <c r="A8" s="186" t="s">
        <v>1191</v>
      </c>
      <c r="B8" s="187">
        <f>B9+B16+B52</f>
        <v>242315</v>
      </c>
      <c r="C8" s="186" t="s">
        <v>1192</v>
      </c>
      <c r="D8" s="187">
        <f>D9+D10</f>
        <v>-6815</v>
      </c>
    </row>
    <row r="9" spans="1:4" ht="18.75" customHeight="1">
      <c r="A9" s="186" t="s">
        <v>1193</v>
      </c>
      <c r="B9" s="187">
        <f>SUM(B10:B15)</f>
        <v>-7767</v>
      </c>
      <c r="C9" s="188" t="s">
        <v>1194</v>
      </c>
      <c r="D9" s="187">
        <v>-440</v>
      </c>
    </row>
    <row r="10" spans="1:4" ht="18.75" customHeight="1">
      <c r="A10" s="189" t="s">
        <v>1195</v>
      </c>
      <c r="B10" s="187">
        <v>1257</v>
      </c>
      <c r="C10" s="188" t="s">
        <v>1196</v>
      </c>
      <c r="D10" s="187">
        <v>-6375</v>
      </c>
    </row>
    <row r="11" spans="1:4" ht="18.75" customHeight="1">
      <c r="A11" s="189" t="s">
        <v>1197</v>
      </c>
      <c r="B11" s="187">
        <v>11572</v>
      </c>
      <c r="C11" s="188"/>
      <c r="D11" s="187"/>
    </row>
    <row r="12" spans="1:4" ht="18.75" customHeight="1">
      <c r="A12" s="189" t="s">
        <v>1198</v>
      </c>
      <c r="B12" s="187">
        <v>-36076</v>
      </c>
      <c r="C12" s="188" t="s">
        <v>86</v>
      </c>
      <c r="D12" s="187"/>
    </row>
    <row r="13" spans="1:4" ht="18.75" customHeight="1">
      <c r="A13" s="189" t="s">
        <v>1199</v>
      </c>
      <c r="B13" s="187">
        <v>12222</v>
      </c>
      <c r="C13" s="188" t="s">
        <v>86</v>
      </c>
      <c r="D13" s="187"/>
    </row>
    <row r="14" spans="1:4" ht="18.75" customHeight="1">
      <c r="A14" s="189" t="s">
        <v>1200</v>
      </c>
      <c r="B14" s="187"/>
      <c r="C14" s="188" t="s">
        <v>86</v>
      </c>
      <c r="D14" s="187"/>
    </row>
    <row r="15" spans="1:4" ht="18.75" customHeight="1">
      <c r="A15" s="189" t="s">
        <v>1201</v>
      </c>
      <c r="B15" s="187">
        <v>3258</v>
      </c>
      <c r="C15" s="188" t="s">
        <v>86</v>
      </c>
      <c r="D15" s="187"/>
    </row>
    <row r="16" spans="1:4" ht="18.75" customHeight="1">
      <c r="A16" s="185" t="s">
        <v>1202</v>
      </c>
      <c r="B16" s="184">
        <f>SUM(B17:B51)</f>
        <v>180542</v>
      </c>
      <c r="C16" s="188" t="s">
        <v>86</v>
      </c>
      <c r="D16" s="187"/>
    </row>
    <row r="17" spans="1:4" ht="18.75" customHeight="1">
      <c r="A17" s="189" t="s">
        <v>1203</v>
      </c>
      <c r="B17" s="187">
        <v>-2856</v>
      </c>
      <c r="C17" s="188" t="s">
        <v>86</v>
      </c>
      <c r="D17" s="187"/>
    </row>
    <row r="18" spans="1:4" ht="18.75" customHeight="1">
      <c r="A18" s="190" t="s">
        <v>1204</v>
      </c>
      <c r="B18" s="187">
        <v>67542</v>
      </c>
      <c r="C18" s="188" t="s">
        <v>86</v>
      </c>
      <c r="D18" s="187"/>
    </row>
    <row r="19" spans="1:4" ht="18.75" customHeight="1">
      <c r="A19" s="191" t="s">
        <v>1205</v>
      </c>
      <c r="B19" s="187">
        <v>2740</v>
      </c>
      <c r="C19" s="188" t="s">
        <v>86</v>
      </c>
      <c r="D19" s="187"/>
    </row>
    <row r="20" spans="1:4" ht="18.75" customHeight="1">
      <c r="A20" s="191" t="s">
        <v>1206</v>
      </c>
      <c r="B20" s="187">
        <v>9831</v>
      </c>
      <c r="C20" s="188" t="s">
        <v>86</v>
      </c>
      <c r="D20" s="187"/>
    </row>
    <row r="21" spans="1:4" ht="18.75" customHeight="1">
      <c r="A21" s="191" t="s">
        <v>1207</v>
      </c>
      <c r="B21" s="187">
        <v>0</v>
      </c>
      <c r="C21" s="188" t="s">
        <v>86</v>
      </c>
      <c r="D21" s="187"/>
    </row>
    <row r="22" spans="1:4" ht="18.75" customHeight="1">
      <c r="A22" s="191" t="s">
        <v>1208</v>
      </c>
      <c r="B22" s="187">
        <v>12005</v>
      </c>
      <c r="C22" s="188" t="s">
        <v>86</v>
      </c>
      <c r="D22" s="187"/>
    </row>
    <row r="23" spans="1:4" ht="18.75" customHeight="1">
      <c r="A23" s="191" t="s">
        <v>1209</v>
      </c>
      <c r="B23" s="187">
        <v>300</v>
      </c>
      <c r="C23" s="191" t="s">
        <v>86</v>
      </c>
      <c r="D23" s="187"/>
    </row>
    <row r="24" spans="1:4" ht="18.75" customHeight="1">
      <c r="A24" s="191" t="s">
        <v>1210</v>
      </c>
      <c r="B24" s="187">
        <v>6500</v>
      </c>
      <c r="C24" s="191" t="s">
        <v>86</v>
      </c>
      <c r="D24" s="187"/>
    </row>
    <row r="25" spans="1:4" ht="18.75" customHeight="1">
      <c r="A25" s="191" t="s">
        <v>1211</v>
      </c>
      <c r="B25" s="187">
        <v>19265</v>
      </c>
      <c r="C25" s="190" t="s">
        <v>86</v>
      </c>
      <c r="D25" s="187"/>
    </row>
    <row r="26" spans="1:4" ht="18.75" customHeight="1">
      <c r="A26" s="191" t="s">
        <v>1212</v>
      </c>
      <c r="B26" s="187"/>
      <c r="C26" s="191" t="s">
        <v>86</v>
      </c>
      <c r="D26" s="187"/>
    </row>
    <row r="27" spans="1:4" ht="18.75" customHeight="1">
      <c r="A27" s="191" t="s">
        <v>1213</v>
      </c>
      <c r="B27" s="187"/>
      <c r="C27" s="191" t="s">
        <v>86</v>
      </c>
      <c r="D27" s="187"/>
    </row>
    <row r="28" spans="1:4" ht="18.75" customHeight="1">
      <c r="A28" s="191" t="s">
        <v>1214</v>
      </c>
      <c r="B28" s="187"/>
      <c r="C28" s="191" t="s">
        <v>86</v>
      </c>
      <c r="D28" s="187"/>
    </row>
    <row r="29" spans="1:4" ht="18.75" customHeight="1">
      <c r="A29" s="191" t="s">
        <v>1215</v>
      </c>
      <c r="B29" s="187"/>
      <c r="C29" s="191" t="s">
        <v>86</v>
      </c>
      <c r="D29" s="187"/>
    </row>
    <row r="30" spans="1:4" ht="18.75" customHeight="1">
      <c r="A30" s="192" t="s">
        <v>1216</v>
      </c>
      <c r="B30" s="187"/>
      <c r="C30" s="191" t="s">
        <v>86</v>
      </c>
      <c r="D30" s="187"/>
    </row>
    <row r="31" spans="1:4" ht="18.75" customHeight="1">
      <c r="A31" s="192" t="s">
        <v>1217</v>
      </c>
      <c r="B31" s="187"/>
      <c r="C31" s="191" t="s">
        <v>86</v>
      </c>
      <c r="D31" s="187"/>
    </row>
    <row r="32" spans="1:4" ht="18.75" customHeight="1">
      <c r="A32" s="192" t="s">
        <v>1218</v>
      </c>
      <c r="B32" s="187"/>
      <c r="C32" s="191" t="s">
        <v>86</v>
      </c>
      <c r="D32" s="187"/>
    </row>
    <row r="33" spans="1:4" ht="18.75" customHeight="1">
      <c r="A33" s="192" t="s">
        <v>1219</v>
      </c>
      <c r="B33" s="187">
        <v>2771</v>
      </c>
      <c r="C33" s="191" t="s">
        <v>86</v>
      </c>
      <c r="D33" s="187"/>
    </row>
    <row r="34" spans="1:4" ht="18.75" customHeight="1">
      <c r="A34" s="192" t="s">
        <v>1220</v>
      </c>
      <c r="B34" s="187">
        <v>13229</v>
      </c>
      <c r="C34" s="188" t="s">
        <v>86</v>
      </c>
      <c r="D34" s="187"/>
    </row>
    <row r="35" spans="1:4" ht="18.75" customHeight="1">
      <c r="A35" s="192" t="s">
        <v>1221</v>
      </c>
      <c r="B35" s="187"/>
      <c r="C35" s="188" t="s">
        <v>86</v>
      </c>
      <c r="D35" s="187"/>
    </row>
    <row r="36" spans="1:4" ht="18.75" customHeight="1">
      <c r="A36" s="192" t="s">
        <v>1222</v>
      </c>
      <c r="B36" s="187">
        <v>1379</v>
      </c>
      <c r="C36" s="188" t="s">
        <v>86</v>
      </c>
      <c r="D36" s="187"/>
    </row>
    <row r="37" spans="1:4" ht="18.75" customHeight="1">
      <c r="A37" s="192" t="s">
        <v>1223</v>
      </c>
      <c r="B37" s="187">
        <v>17461</v>
      </c>
      <c r="C37" s="188" t="s">
        <v>86</v>
      </c>
      <c r="D37" s="187"/>
    </row>
    <row r="38" spans="1:4" ht="18.75" customHeight="1">
      <c r="A38" s="192" t="s">
        <v>1224</v>
      </c>
      <c r="B38" s="187">
        <v>26941</v>
      </c>
      <c r="C38" s="188" t="s">
        <v>86</v>
      </c>
      <c r="D38" s="187"/>
    </row>
    <row r="39" spans="1:4" ht="18.75" customHeight="1">
      <c r="A39" s="192" t="s">
        <v>1225</v>
      </c>
      <c r="B39" s="187">
        <v>946</v>
      </c>
      <c r="C39" s="188" t="s">
        <v>86</v>
      </c>
      <c r="D39" s="187"/>
    </row>
    <row r="40" spans="1:4" ht="18.75" customHeight="1">
      <c r="A40" s="192" t="s">
        <v>1226</v>
      </c>
      <c r="B40" s="187"/>
      <c r="C40" s="188" t="s">
        <v>86</v>
      </c>
      <c r="D40" s="187"/>
    </row>
    <row r="41" spans="1:4" ht="18.75" customHeight="1">
      <c r="A41" s="192" t="s">
        <v>1227</v>
      </c>
      <c r="B41" s="187">
        <v>1734</v>
      </c>
      <c r="C41" s="188" t="s">
        <v>86</v>
      </c>
      <c r="D41" s="187"/>
    </row>
    <row r="42" spans="1:4" ht="18.75" customHeight="1">
      <c r="A42" s="192" t="s">
        <v>1228</v>
      </c>
      <c r="B42" s="187">
        <v>42055</v>
      </c>
      <c r="C42" s="188" t="s">
        <v>86</v>
      </c>
      <c r="D42" s="187"/>
    </row>
    <row r="43" spans="1:4" ht="18.75" customHeight="1">
      <c r="A43" s="192" t="s">
        <v>1229</v>
      </c>
      <c r="B43" s="187"/>
      <c r="C43" s="188" t="s">
        <v>86</v>
      </c>
      <c r="D43" s="187"/>
    </row>
    <row r="44" spans="1:4" ht="18.75" customHeight="1">
      <c r="A44" s="192" t="s">
        <v>1230</v>
      </c>
      <c r="B44" s="187"/>
      <c r="C44" s="188" t="s">
        <v>86</v>
      </c>
      <c r="D44" s="187"/>
    </row>
    <row r="45" spans="1:4" ht="18.75" customHeight="1">
      <c r="A45" s="192" t="s">
        <v>1231</v>
      </c>
      <c r="B45" s="187"/>
      <c r="C45" s="188" t="s">
        <v>86</v>
      </c>
      <c r="D45" s="187"/>
    </row>
    <row r="46" spans="1:4" ht="18.75" customHeight="1">
      <c r="A46" s="192" t="s">
        <v>1232</v>
      </c>
      <c r="B46" s="187"/>
      <c r="C46" s="188" t="s">
        <v>86</v>
      </c>
      <c r="D46" s="187"/>
    </row>
    <row r="47" spans="1:4" ht="18.75" customHeight="1">
      <c r="A47" s="192" t="s">
        <v>1233</v>
      </c>
      <c r="B47" s="187">
        <v>1807</v>
      </c>
      <c r="C47" s="188" t="s">
        <v>86</v>
      </c>
      <c r="D47" s="187"/>
    </row>
    <row r="48" spans="1:4" ht="18.75" customHeight="1">
      <c r="A48" s="192" t="s">
        <v>1234</v>
      </c>
      <c r="B48" s="187">
        <v>693</v>
      </c>
      <c r="C48" s="191" t="s">
        <v>86</v>
      </c>
      <c r="D48" s="187"/>
    </row>
    <row r="49" spans="1:4" ht="18.75" customHeight="1">
      <c r="A49" s="192" t="s">
        <v>1235</v>
      </c>
      <c r="B49" s="187"/>
      <c r="C49" s="191"/>
      <c r="D49" s="187"/>
    </row>
    <row r="50" spans="1:4" ht="18.75" customHeight="1">
      <c r="A50" s="192" t="s">
        <v>1236</v>
      </c>
      <c r="B50" s="187">
        <v>330</v>
      </c>
      <c r="C50" s="191" t="s">
        <v>86</v>
      </c>
      <c r="D50" s="187"/>
    </row>
    <row r="51" spans="1:4" ht="18.75" customHeight="1">
      <c r="A51" s="191" t="s">
        <v>1237</v>
      </c>
      <c r="B51" s="187">
        <v>-44131</v>
      </c>
      <c r="C51" s="191" t="s">
        <v>86</v>
      </c>
      <c r="D51" s="187"/>
    </row>
    <row r="52" spans="1:4" ht="18.75" customHeight="1">
      <c r="A52" s="193" t="s">
        <v>1238</v>
      </c>
      <c r="B52" s="187">
        <f>SUM(B53:B73)</f>
        <v>69540</v>
      </c>
      <c r="C52" s="191"/>
      <c r="D52" s="187"/>
    </row>
    <row r="53" spans="1:4" ht="18.75" customHeight="1">
      <c r="A53" s="191" t="s">
        <v>1239</v>
      </c>
      <c r="B53" s="187">
        <v>52</v>
      </c>
      <c r="C53" s="191"/>
      <c r="D53" s="187"/>
    </row>
    <row r="54" spans="1:4" ht="18.75" customHeight="1">
      <c r="A54" s="191" t="s">
        <v>1240</v>
      </c>
      <c r="B54" s="187"/>
      <c r="C54" s="191"/>
      <c r="D54" s="187"/>
    </row>
    <row r="55" spans="1:4" ht="18.75" customHeight="1">
      <c r="A55" s="191" t="s">
        <v>1241</v>
      </c>
      <c r="B55" s="187"/>
      <c r="C55" s="191"/>
      <c r="D55" s="187"/>
    </row>
    <row r="56" spans="1:4" ht="18.75" customHeight="1">
      <c r="A56" s="191" t="s">
        <v>1242</v>
      </c>
      <c r="B56" s="187"/>
      <c r="C56" s="191"/>
      <c r="D56" s="187"/>
    </row>
    <row r="57" spans="1:4" ht="18.75" customHeight="1">
      <c r="A57" s="191" t="s">
        <v>1243</v>
      </c>
      <c r="B57" s="187"/>
      <c r="C57" s="191"/>
      <c r="D57" s="187"/>
    </row>
    <row r="58" spans="1:4" ht="18.75" customHeight="1">
      <c r="A58" s="191" t="s">
        <v>1244</v>
      </c>
      <c r="B58" s="187">
        <v>77</v>
      </c>
      <c r="C58" s="191"/>
      <c r="D58" s="187"/>
    </row>
    <row r="59" spans="1:4" ht="18.75" customHeight="1">
      <c r="A59" s="191" t="s">
        <v>1245</v>
      </c>
      <c r="B59" s="187">
        <v>1063</v>
      </c>
      <c r="C59" s="191"/>
      <c r="D59" s="187"/>
    </row>
    <row r="60" spans="1:4" ht="18.75" customHeight="1">
      <c r="A60" s="191" t="s">
        <v>1246</v>
      </c>
      <c r="B60" s="187">
        <v>1631</v>
      </c>
      <c r="C60" s="191"/>
      <c r="D60" s="194"/>
    </row>
    <row r="61" spans="1:4" s="172" customFormat="1" ht="18.75" customHeight="1">
      <c r="A61" s="191" t="s">
        <v>1247</v>
      </c>
      <c r="B61" s="194">
        <v>22462</v>
      </c>
      <c r="C61" s="191"/>
      <c r="D61" s="194"/>
    </row>
    <row r="62" spans="1:4" ht="18.75" customHeight="1">
      <c r="A62" s="191" t="s">
        <v>1248</v>
      </c>
      <c r="B62" s="187">
        <v>11546</v>
      </c>
      <c r="C62" s="191"/>
      <c r="D62" s="187"/>
    </row>
    <row r="63" spans="1:4" ht="18.75" customHeight="1">
      <c r="A63" s="191" t="s">
        <v>1249</v>
      </c>
      <c r="B63" s="187"/>
      <c r="C63" s="191"/>
      <c r="D63" s="187"/>
    </row>
    <row r="64" spans="1:4" ht="18.75" customHeight="1">
      <c r="A64" s="191" t="s">
        <v>1250</v>
      </c>
      <c r="B64" s="187">
        <v>890</v>
      </c>
      <c r="C64" s="191"/>
      <c r="D64" s="187"/>
    </row>
    <row r="65" spans="1:4" ht="18.75" customHeight="1">
      <c r="A65" s="191" t="s">
        <v>1251</v>
      </c>
      <c r="B65" s="187">
        <v>21430</v>
      </c>
      <c r="C65" s="191"/>
      <c r="D65" s="187"/>
    </row>
    <row r="66" spans="1:4" ht="18.75" customHeight="1">
      <c r="A66" s="191" t="s">
        <v>1252</v>
      </c>
      <c r="B66" s="187"/>
      <c r="C66" s="191"/>
      <c r="D66" s="187"/>
    </row>
    <row r="67" spans="1:4" ht="18.75" customHeight="1">
      <c r="A67" s="191" t="s">
        <v>1253</v>
      </c>
      <c r="B67" s="187"/>
      <c r="C67" s="191"/>
      <c r="D67" s="187"/>
    </row>
    <row r="68" spans="1:4" ht="18.75" customHeight="1">
      <c r="A68" s="191" t="s">
        <v>1254</v>
      </c>
      <c r="B68" s="187"/>
      <c r="C68" s="191"/>
      <c r="D68" s="187"/>
    </row>
    <row r="69" spans="1:4" ht="18.75" customHeight="1">
      <c r="A69" s="191" t="s">
        <v>1255</v>
      </c>
      <c r="B69" s="187"/>
      <c r="C69" s="191"/>
      <c r="D69" s="187"/>
    </row>
    <row r="70" spans="1:4" ht="18.75" customHeight="1">
      <c r="A70" s="191" t="s">
        <v>1256</v>
      </c>
      <c r="B70" s="187">
        <v>10000</v>
      </c>
      <c r="C70" s="191"/>
      <c r="D70" s="187"/>
    </row>
    <row r="71" spans="1:4" ht="18.75" customHeight="1">
      <c r="A71" s="191" t="s">
        <v>1257</v>
      </c>
      <c r="B71" s="187"/>
      <c r="C71" s="191"/>
      <c r="D71" s="187"/>
    </row>
    <row r="72" spans="1:4" ht="18.75" customHeight="1">
      <c r="A72" s="191" t="s">
        <v>1258</v>
      </c>
      <c r="B72" s="187"/>
      <c r="C72" s="195"/>
      <c r="D72" s="187"/>
    </row>
    <row r="73" spans="1:4" ht="18.75" customHeight="1">
      <c r="A73" s="192" t="s">
        <v>1259</v>
      </c>
      <c r="B73" s="187">
        <f>168+221</f>
        <v>389</v>
      </c>
      <c r="C73" s="195"/>
      <c r="D73" s="187"/>
    </row>
    <row r="74" spans="1:4" ht="18.75" customHeight="1">
      <c r="A74" s="192"/>
      <c r="B74" s="196"/>
      <c r="C74" s="195"/>
      <c r="D74" s="187"/>
    </row>
    <row r="75" spans="1:4" ht="18.75" customHeight="1">
      <c r="A75" s="189" t="s">
        <v>1260</v>
      </c>
      <c r="B75" s="187">
        <v>88980</v>
      </c>
      <c r="C75" s="191" t="s">
        <v>86</v>
      </c>
      <c r="D75" s="187"/>
    </row>
    <row r="76" spans="1:4" ht="18.75" customHeight="1">
      <c r="A76" s="189" t="s">
        <v>1261</v>
      </c>
      <c r="B76" s="187">
        <f>SUM(B77:B79)</f>
        <v>0</v>
      </c>
      <c r="C76" s="197" t="s">
        <v>1262</v>
      </c>
      <c r="D76" s="187"/>
    </row>
    <row r="77" spans="1:4" ht="18.75" customHeight="1">
      <c r="A77" s="189" t="s">
        <v>1263</v>
      </c>
      <c r="B77" s="187"/>
      <c r="C77" s="188" t="s">
        <v>1264</v>
      </c>
      <c r="D77" s="198">
        <f>B85-D6-D8-D78-D81</f>
        <v>96570</v>
      </c>
    </row>
    <row r="78" spans="1:4" ht="18.75" customHeight="1">
      <c r="A78" s="189" t="s">
        <v>1265</v>
      </c>
      <c r="B78" s="187"/>
      <c r="C78" s="189" t="s">
        <v>1266</v>
      </c>
      <c r="D78" s="187">
        <v>161693</v>
      </c>
    </row>
    <row r="79" spans="1:4" ht="18.75" customHeight="1">
      <c r="A79" s="189" t="s">
        <v>1267</v>
      </c>
      <c r="B79" s="187"/>
      <c r="C79" s="189" t="s">
        <v>1268</v>
      </c>
      <c r="D79" s="187"/>
    </row>
    <row r="80" spans="1:4" ht="18.75" customHeight="1">
      <c r="A80" s="199" t="s">
        <v>1269</v>
      </c>
      <c r="B80" s="187"/>
      <c r="C80" s="189" t="s">
        <v>1270</v>
      </c>
      <c r="D80" s="187"/>
    </row>
    <row r="81" spans="1:4" ht="18.75" customHeight="1">
      <c r="A81" s="189" t="s">
        <v>1271</v>
      </c>
      <c r="B81" s="187">
        <v>161693</v>
      </c>
      <c r="C81" s="200" t="s">
        <v>1272</v>
      </c>
      <c r="D81" s="187">
        <v>64000</v>
      </c>
    </row>
    <row r="82" spans="1:4" ht="18.75" customHeight="1">
      <c r="A82" s="189" t="s">
        <v>1273</v>
      </c>
      <c r="B82" s="187"/>
      <c r="C82" s="200" t="s">
        <v>1274</v>
      </c>
      <c r="D82" s="187"/>
    </row>
    <row r="83" spans="1:4" ht="18.75" customHeight="1">
      <c r="A83" s="189" t="s">
        <v>1275</v>
      </c>
      <c r="B83" s="187"/>
      <c r="C83" s="189"/>
      <c r="D83" s="187"/>
    </row>
    <row r="84" spans="1:4" ht="18.75" customHeight="1">
      <c r="A84" s="189"/>
      <c r="B84" s="187"/>
      <c r="C84" s="189"/>
      <c r="D84" s="187"/>
    </row>
    <row r="85" spans="1:4" ht="18.75" customHeight="1">
      <c r="A85" s="201" t="s">
        <v>1276</v>
      </c>
      <c r="B85" s="187">
        <f>B6+B75+B76+B80+B81+B82+B83+B7</f>
        <v>1094988</v>
      </c>
      <c r="C85" s="202" t="s">
        <v>1277</v>
      </c>
      <c r="D85" s="187">
        <f>D6+D75+D76+D80+D81+D82+D83+D7+D77+D78</f>
        <v>1094988</v>
      </c>
    </row>
  </sheetData>
  <sheetProtection/>
  <mergeCells count="3">
    <mergeCell ref="A2:D2"/>
    <mergeCell ref="A4:B4"/>
    <mergeCell ref="C4:D4"/>
  </mergeCells>
  <printOptions horizontalCentered="1"/>
  <pageMargins left="0.47" right="0.47" top="0.59" bottom="0.47" header="0.31" footer="0.31"/>
  <pageSetup horizontalDpi="600" verticalDpi="600" orientation="portrait" paperSize="9" scale="90"/>
</worksheet>
</file>

<file path=xl/worksheets/sheet8.xml><?xml version="1.0" encoding="utf-8"?>
<worksheet xmlns="http://schemas.openxmlformats.org/spreadsheetml/2006/main" xmlns:r="http://schemas.openxmlformats.org/officeDocument/2006/relationships">
  <dimension ref="A1:E25"/>
  <sheetViews>
    <sheetView showGridLines="0" showZeros="0" workbookViewId="0" topLeftCell="A1">
      <selection activeCell="A1" sqref="A1:IV1"/>
    </sheetView>
  </sheetViews>
  <sheetFormatPr defaultColWidth="9.00390625" defaultRowHeight="14.25"/>
  <cols>
    <col min="1" max="1" width="13.875" style="0" customWidth="1"/>
    <col min="2" max="2" width="23.25390625" style="0" customWidth="1"/>
    <col min="3" max="3" width="14.75390625" style="0" customWidth="1"/>
    <col min="4" max="4" width="13.75390625" style="0" customWidth="1"/>
    <col min="5" max="5" width="13.50390625" style="0" customWidth="1"/>
  </cols>
  <sheetData>
    <row r="1" spans="1:5" ht="48" customHeight="1">
      <c r="A1" s="165" t="s">
        <v>1278</v>
      </c>
      <c r="B1" s="165"/>
      <c r="C1" s="165"/>
      <c r="D1" s="165"/>
      <c r="E1" s="165"/>
    </row>
    <row r="2" spans="1:5" ht="14.25" customHeight="1">
      <c r="A2" s="166"/>
      <c r="B2" s="167"/>
      <c r="C2" s="167"/>
      <c r="D2" s="167"/>
      <c r="E2" s="168" t="s">
        <v>57</v>
      </c>
    </row>
    <row r="3" spans="1:5" s="163" customFormat="1" ht="27" customHeight="1">
      <c r="A3" s="14" t="s">
        <v>1279</v>
      </c>
      <c r="B3" s="14"/>
      <c r="C3" s="14" t="s">
        <v>1280</v>
      </c>
      <c r="D3" s="14"/>
      <c r="E3" s="14"/>
    </row>
    <row r="4" spans="1:5" s="163" customFormat="1" ht="27" customHeight="1">
      <c r="A4" s="10" t="s">
        <v>1281</v>
      </c>
      <c r="B4" s="13" t="s">
        <v>1282</v>
      </c>
      <c r="C4" s="13" t="s">
        <v>1283</v>
      </c>
      <c r="D4" s="13" t="s">
        <v>1284</v>
      </c>
      <c r="E4" s="13" t="s">
        <v>1285</v>
      </c>
    </row>
    <row r="5" spans="1:5" s="164" customFormat="1" ht="27" customHeight="1">
      <c r="A5" s="169"/>
      <c r="B5" s="169" t="s">
        <v>1283</v>
      </c>
      <c r="C5" s="170">
        <v>192933.5</v>
      </c>
      <c r="D5" s="170">
        <v>169954.58</v>
      </c>
      <c r="E5" s="170">
        <v>22978.92</v>
      </c>
    </row>
    <row r="6" spans="1:5" ht="27" customHeight="1">
      <c r="A6" s="169" t="s">
        <v>1286</v>
      </c>
      <c r="B6" s="171" t="s">
        <v>1287</v>
      </c>
      <c r="C6" s="170">
        <v>84098.41</v>
      </c>
      <c r="D6" s="170">
        <v>84098.41</v>
      </c>
      <c r="E6" s="170">
        <v>0</v>
      </c>
    </row>
    <row r="7" spans="1:5" ht="27" customHeight="1">
      <c r="A7" s="169" t="s">
        <v>1288</v>
      </c>
      <c r="B7" s="171" t="s">
        <v>1289</v>
      </c>
      <c r="C7" s="170">
        <v>58955.41</v>
      </c>
      <c r="D7" s="170">
        <v>58955.41</v>
      </c>
      <c r="E7" s="170">
        <v>0</v>
      </c>
    </row>
    <row r="8" spans="1:5" ht="27" customHeight="1">
      <c r="A8" s="169" t="s">
        <v>1290</v>
      </c>
      <c r="B8" s="171" t="s">
        <v>1291</v>
      </c>
      <c r="C8" s="170">
        <v>17426.52</v>
      </c>
      <c r="D8" s="170">
        <v>17426.52</v>
      </c>
      <c r="E8" s="170">
        <v>0</v>
      </c>
    </row>
    <row r="9" spans="1:5" ht="27" customHeight="1">
      <c r="A9" s="169" t="s">
        <v>1292</v>
      </c>
      <c r="B9" s="171" t="s">
        <v>1293</v>
      </c>
      <c r="C9" s="170">
        <v>7615.48</v>
      </c>
      <c r="D9" s="170">
        <v>7615.48</v>
      </c>
      <c r="E9" s="170">
        <v>0</v>
      </c>
    </row>
    <row r="10" spans="1:5" ht="27" customHeight="1">
      <c r="A10" s="169" t="s">
        <v>1294</v>
      </c>
      <c r="B10" s="171" t="s">
        <v>1295</v>
      </c>
      <c r="C10" s="170">
        <v>101</v>
      </c>
      <c r="D10" s="170">
        <v>101</v>
      </c>
      <c r="E10" s="170">
        <v>0</v>
      </c>
    </row>
    <row r="11" spans="1:5" ht="27" customHeight="1">
      <c r="A11" s="169" t="s">
        <v>1296</v>
      </c>
      <c r="B11" s="171" t="s">
        <v>1297</v>
      </c>
      <c r="C11" s="170">
        <v>17373.37</v>
      </c>
      <c r="D11" s="170">
        <v>0</v>
      </c>
      <c r="E11" s="170">
        <v>17373.37</v>
      </c>
    </row>
    <row r="12" spans="1:5" ht="27" customHeight="1">
      <c r="A12" s="169" t="s">
        <v>1298</v>
      </c>
      <c r="B12" s="171" t="s">
        <v>1299</v>
      </c>
      <c r="C12" s="170">
        <v>11248.52</v>
      </c>
      <c r="D12" s="170">
        <v>0</v>
      </c>
      <c r="E12" s="170">
        <v>11248.52</v>
      </c>
    </row>
    <row r="13" spans="1:5" ht="27" customHeight="1">
      <c r="A13" s="169" t="s">
        <v>1300</v>
      </c>
      <c r="B13" s="171" t="s">
        <v>1301</v>
      </c>
      <c r="C13" s="170">
        <v>380.6</v>
      </c>
      <c r="D13" s="170">
        <v>0</v>
      </c>
      <c r="E13" s="170">
        <v>380.6</v>
      </c>
    </row>
    <row r="14" spans="1:5" ht="27" customHeight="1">
      <c r="A14" s="169" t="s">
        <v>1302</v>
      </c>
      <c r="B14" s="171" t="s">
        <v>1303</v>
      </c>
      <c r="C14" s="170">
        <v>530.07</v>
      </c>
      <c r="D14" s="170">
        <v>0</v>
      </c>
      <c r="E14" s="170">
        <v>530.07</v>
      </c>
    </row>
    <row r="15" spans="1:5" ht="27" customHeight="1">
      <c r="A15" s="169" t="s">
        <v>1304</v>
      </c>
      <c r="B15" s="171" t="s">
        <v>1305</v>
      </c>
      <c r="C15" s="170">
        <v>947.34</v>
      </c>
      <c r="D15" s="170">
        <v>0</v>
      </c>
      <c r="E15" s="170">
        <v>947.34</v>
      </c>
    </row>
    <row r="16" spans="1:5" ht="27" customHeight="1">
      <c r="A16" s="169" t="s">
        <v>1306</v>
      </c>
      <c r="B16" s="171" t="s">
        <v>1307</v>
      </c>
      <c r="C16" s="170">
        <v>45.35</v>
      </c>
      <c r="D16" s="170">
        <v>0</v>
      </c>
      <c r="E16" s="170">
        <v>45.35</v>
      </c>
    </row>
    <row r="17" spans="1:5" ht="27" customHeight="1">
      <c r="A17" s="169" t="s">
        <v>1308</v>
      </c>
      <c r="B17" s="171" t="s">
        <v>1309</v>
      </c>
      <c r="C17" s="170">
        <v>1859.4</v>
      </c>
      <c r="D17" s="170">
        <v>0</v>
      </c>
      <c r="E17" s="170">
        <v>1859.4</v>
      </c>
    </row>
    <row r="18" spans="1:5" ht="27" customHeight="1">
      <c r="A18" s="169" t="s">
        <v>1310</v>
      </c>
      <c r="B18" s="171" t="s">
        <v>1311</v>
      </c>
      <c r="C18" s="170">
        <v>868.19</v>
      </c>
      <c r="D18" s="170">
        <v>0</v>
      </c>
      <c r="E18" s="170">
        <v>868.19</v>
      </c>
    </row>
    <row r="19" spans="1:5" ht="27" customHeight="1">
      <c r="A19" s="169" t="s">
        <v>1312</v>
      </c>
      <c r="B19" s="171" t="s">
        <v>1313</v>
      </c>
      <c r="C19" s="170">
        <v>1493.9</v>
      </c>
      <c r="D19" s="170">
        <v>0</v>
      </c>
      <c r="E19" s="170">
        <v>1493.9</v>
      </c>
    </row>
    <row r="20" spans="1:5" ht="27" customHeight="1">
      <c r="A20" s="169" t="s">
        <v>1314</v>
      </c>
      <c r="B20" s="171" t="s">
        <v>1315</v>
      </c>
      <c r="C20" s="170">
        <v>90196.87</v>
      </c>
      <c r="D20" s="170">
        <v>84591.32</v>
      </c>
      <c r="E20" s="170">
        <v>5605.55</v>
      </c>
    </row>
    <row r="21" spans="1:5" ht="27" customHeight="1">
      <c r="A21" s="169" t="s">
        <v>1316</v>
      </c>
      <c r="B21" s="171" t="s">
        <v>1317</v>
      </c>
      <c r="C21" s="170">
        <v>84591.32</v>
      </c>
      <c r="D21" s="170">
        <v>84591.32</v>
      </c>
      <c r="E21" s="170">
        <v>0</v>
      </c>
    </row>
    <row r="22" spans="1:5" ht="27" customHeight="1">
      <c r="A22" s="169" t="s">
        <v>1318</v>
      </c>
      <c r="B22" s="171" t="s">
        <v>1319</v>
      </c>
      <c r="C22" s="170">
        <v>5605.55</v>
      </c>
      <c r="D22" s="170">
        <v>0</v>
      </c>
      <c r="E22" s="170">
        <v>5605.55</v>
      </c>
    </row>
    <row r="23" spans="1:5" ht="27" customHeight="1">
      <c r="A23" s="169" t="s">
        <v>1320</v>
      </c>
      <c r="B23" s="171" t="s">
        <v>1321</v>
      </c>
      <c r="C23" s="170">
        <v>1264.85</v>
      </c>
      <c r="D23" s="170">
        <v>1264.85</v>
      </c>
      <c r="E23" s="170">
        <v>0</v>
      </c>
    </row>
    <row r="24" spans="1:5" ht="27" customHeight="1">
      <c r="A24" s="169" t="s">
        <v>1322</v>
      </c>
      <c r="B24" s="171" t="s">
        <v>1323</v>
      </c>
      <c r="C24" s="170">
        <v>1214.73</v>
      </c>
      <c r="D24" s="170">
        <v>1214.73</v>
      </c>
      <c r="E24" s="170">
        <v>0</v>
      </c>
    </row>
    <row r="25" spans="1:5" ht="27" customHeight="1">
      <c r="A25" s="169" t="s">
        <v>1324</v>
      </c>
      <c r="B25" s="171" t="s">
        <v>1325</v>
      </c>
      <c r="C25" s="170">
        <v>50.12</v>
      </c>
      <c r="D25" s="170">
        <v>50.12</v>
      </c>
      <c r="E25" s="170">
        <v>0</v>
      </c>
    </row>
  </sheetData>
  <sheetProtection formatCells="0" formatColumns="0" formatRows="0"/>
  <mergeCells count="3">
    <mergeCell ref="A1:E1"/>
    <mergeCell ref="A3:B3"/>
    <mergeCell ref="C3:E3"/>
  </mergeCells>
  <printOptions horizontalCentered="1"/>
  <pageMargins left="0.75" right="0.75" top="0.98" bottom="0.64" header="0.51" footer="0.51"/>
  <pageSetup horizontalDpi="1200" verticalDpi="1200" orientation="portrait" paperSize="9"/>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G47"/>
  <sheetViews>
    <sheetView view="pageBreakPreview" zoomScale="85" zoomScaleNormal="85" zoomScaleSheetLayoutView="85" workbookViewId="0" topLeftCell="A1">
      <pane xSplit="2" ySplit="5" topLeftCell="C12" activePane="bottomRight" state="frozen"/>
      <selection pane="bottomRight" activeCell="B9" sqref="B9"/>
    </sheetView>
  </sheetViews>
  <sheetFormatPr defaultColWidth="7.00390625" defaultRowHeight="14.25"/>
  <cols>
    <col min="1" max="1" width="24.625" style="98" customWidth="1"/>
    <col min="2" max="3" width="14.625" style="98" customWidth="1"/>
    <col min="4" max="4" width="19.00390625" style="98" customWidth="1"/>
    <col min="5" max="5" width="16.50390625" style="98" customWidth="1"/>
    <col min="6" max="6" width="14.625" style="98" customWidth="1"/>
    <col min="7" max="253" width="7.00390625" style="98" customWidth="1"/>
  </cols>
  <sheetData>
    <row r="1" spans="1:6" ht="43.5" customHeight="1">
      <c r="A1" s="154" t="s">
        <v>1326</v>
      </c>
      <c r="B1" s="154"/>
      <c r="C1" s="154"/>
      <c r="D1" s="154"/>
      <c r="E1" s="154"/>
      <c r="F1" s="154"/>
    </row>
    <row r="2" spans="1:6" ht="33" customHeight="1">
      <c r="A2" s="154"/>
      <c r="B2" s="154"/>
      <c r="C2" s="154"/>
      <c r="D2" s="154"/>
      <c r="E2" s="154"/>
      <c r="F2" s="154"/>
    </row>
    <row r="3" spans="1:6" ht="32.25" customHeight="1">
      <c r="A3" s="107"/>
      <c r="B3" s="107"/>
      <c r="C3" s="107"/>
      <c r="D3" s="107"/>
      <c r="E3" s="107"/>
      <c r="F3" s="155" t="s">
        <v>57</v>
      </c>
    </row>
    <row r="4" spans="1:6" ht="42.75" customHeight="1">
      <c r="A4" s="156" t="s">
        <v>1327</v>
      </c>
      <c r="B4" s="156" t="s">
        <v>1283</v>
      </c>
      <c r="C4" s="157" t="s">
        <v>1328</v>
      </c>
      <c r="D4" s="158"/>
      <c r="E4" s="159"/>
      <c r="F4" s="156" t="s">
        <v>1329</v>
      </c>
    </row>
    <row r="5" spans="1:6" ht="42.75" customHeight="1">
      <c r="A5" s="160"/>
      <c r="B5" s="160"/>
      <c r="C5" s="161" t="s">
        <v>1330</v>
      </c>
      <c r="D5" s="161" t="s">
        <v>1331</v>
      </c>
      <c r="E5" s="161" t="s">
        <v>1332</v>
      </c>
      <c r="F5" s="160"/>
    </row>
    <row r="6" spans="1:7" ht="42.75" customHeight="1">
      <c r="A6" s="161" t="s">
        <v>1333</v>
      </c>
      <c r="B6" s="162">
        <f>C6+F6</f>
        <v>75971</v>
      </c>
      <c r="C6" s="162">
        <v>51475</v>
      </c>
      <c r="D6" s="162">
        <v>48993</v>
      </c>
      <c r="E6" s="162">
        <v>2482</v>
      </c>
      <c r="F6" s="162">
        <v>24496</v>
      </c>
      <c r="G6" s="105"/>
    </row>
    <row r="7" spans="1:6" ht="42.75" customHeight="1">
      <c r="A7" s="161" t="s">
        <v>1334</v>
      </c>
      <c r="B7" s="162">
        <f aca="true" t="shared" si="0" ref="B7:B18">C7+F7</f>
        <v>49840</v>
      </c>
      <c r="C7" s="162">
        <v>46075</v>
      </c>
      <c r="D7" s="162">
        <v>43182</v>
      </c>
      <c r="E7" s="162">
        <v>2893</v>
      </c>
      <c r="F7" s="162">
        <v>3765</v>
      </c>
    </row>
    <row r="8" spans="1:6" ht="42.75" customHeight="1">
      <c r="A8" s="161" t="s">
        <v>1335</v>
      </c>
      <c r="B8" s="162">
        <f t="shared" si="0"/>
        <v>31821</v>
      </c>
      <c r="C8" s="162">
        <v>32230</v>
      </c>
      <c r="D8" s="162">
        <v>31280</v>
      </c>
      <c r="E8" s="162">
        <v>950</v>
      </c>
      <c r="F8" s="162">
        <v>-409</v>
      </c>
    </row>
    <row r="9" spans="1:6" ht="42.75" customHeight="1">
      <c r="A9" s="161" t="s">
        <v>1336</v>
      </c>
      <c r="B9" s="162">
        <f t="shared" si="0"/>
        <v>49273</v>
      </c>
      <c r="C9" s="162">
        <v>45725</v>
      </c>
      <c r="D9" s="162">
        <v>43890</v>
      </c>
      <c r="E9" s="162">
        <v>1835</v>
      </c>
      <c r="F9" s="162">
        <v>3548</v>
      </c>
    </row>
    <row r="10" spans="1:6" ht="42.75" customHeight="1">
      <c r="A10" s="161" t="s">
        <v>1337</v>
      </c>
      <c r="B10" s="162">
        <f t="shared" si="0"/>
        <v>11001</v>
      </c>
      <c r="C10" s="162">
        <v>3454</v>
      </c>
      <c r="D10" s="162">
        <v>2774</v>
      </c>
      <c r="E10" s="162">
        <v>680</v>
      </c>
      <c r="F10" s="162">
        <v>7547</v>
      </c>
    </row>
    <row r="11" spans="1:6" ht="42.75" customHeight="1">
      <c r="A11" s="161" t="s">
        <v>1338</v>
      </c>
      <c r="B11" s="162">
        <f t="shared" si="0"/>
        <v>6997</v>
      </c>
      <c r="C11" s="162">
        <v>2164</v>
      </c>
      <c r="D11" s="162">
        <v>1944</v>
      </c>
      <c r="E11" s="162">
        <v>220</v>
      </c>
      <c r="F11" s="162">
        <v>4833</v>
      </c>
    </row>
    <row r="12" spans="1:6" ht="42.75" customHeight="1">
      <c r="A12" s="161" t="s">
        <v>1339</v>
      </c>
      <c r="B12" s="162">
        <f t="shared" si="0"/>
        <v>101</v>
      </c>
      <c r="C12" s="162">
        <v>9</v>
      </c>
      <c r="D12" s="162">
        <v>9</v>
      </c>
      <c r="E12" s="162">
        <v>0</v>
      </c>
      <c r="F12" s="162">
        <v>92</v>
      </c>
    </row>
    <row r="13" spans="1:6" ht="42.75" customHeight="1">
      <c r="A13" s="161" t="s">
        <v>1340</v>
      </c>
      <c r="B13" s="162">
        <f t="shared" si="0"/>
        <v>2054</v>
      </c>
      <c r="C13" s="162">
        <v>2054</v>
      </c>
      <c r="D13" s="162"/>
      <c r="E13" s="162">
        <v>2054</v>
      </c>
      <c r="F13" s="162">
        <v>0</v>
      </c>
    </row>
    <row r="14" spans="1:6" ht="42.75" customHeight="1">
      <c r="A14" s="161" t="s">
        <v>1341</v>
      </c>
      <c r="B14" s="162">
        <f t="shared" si="0"/>
        <v>2357</v>
      </c>
      <c r="C14" s="162">
        <v>2357</v>
      </c>
      <c r="D14" s="162"/>
      <c r="E14" s="162">
        <v>2357</v>
      </c>
      <c r="F14" s="162">
        <v>0</v>
      </c>
    </row>
    <row r="15" spans="1:6" ht="42.75" customHeight="1">
      <c r="A15" s="161" t="s">
        <v>1342</v>
      </c>
      <c r="B15" s="162">
        <f t="shared" si="0"/>
        <v>1755</v>
      </c>
      <c r="C15" s="162">
        <v>1755</v>
      </c>
      <c r="D15" s="162"/>
      <c r="E15" s="162">
        <v>1755</v>
      </c>
      <c r="F15" s="162">
        <v>0</v>
      </c>
    </row>
    <row r="16" spans="1:6" ht="42.75" customHeight="1">
      <c r="A16" s="161" t="s">
        <v>1343</v>
      </c>
      <c r="B16" s="162">
        <f t="shared" si="0"/>
        <v>1600</v>
      </c>
      <c r="C16" s="162">
        <v>1600</v>
      </c>
      <c r="D16" s="162"/>
      <c r="E16" s="162">
        <v>1600</v>
      </c>
      <c r="F16" s="162">
        <v>0</v>
      </c>
    </row>
    <row r="17" spans="1:6" ht="42.75" customHeight="1">
      <c r="A17" s="161" t="s">
        <v>1344</v>
      </c>
      <c r="B17" s="162">
        <f t="shared" si="0"/>
        <v>2450</v>
      </c>
      <c r="C17" s="162">
        <v>2450</v>
      </c>
      <c r="D17" s="162"/>
      <c r="E17" s="162">
        <v>2450</v>
      </c>
      <c r="F17" s="162">
        <v>0</v>
      </c>
    </row>
    <row r="18" spans="1:6" ht="42.75" customHeight="1">
      <c r="A18" s="161" t="s">
        <v>1345</v>
      </c>
      <c r="B18" s="162">
        <f t="shared" si="0"/>
        <v>2600</v>
      </c>
      <c r="C18" s="162">
        <v>2600</v>
      </c>
      <c r="D18" s="162"/>
      <c r="E18" s="162">
        <v>2600</v>
      </c>
      <c r="F18" s="162">
        <v>0</v>
      </c>
    </row>
    <row r="19" spans="1:6" ht="42.75" customHeight="1">
      <c r="A19" s="161" t="s">
        <v>1346</v>
      </c>
      <c r="B19" s="162">
        <v>0</v>
      </c>
      <c r="C19" s="162">
        <v>0</v>
      </c>
      <c r="D19" s="162"/>
      <c r="E19" s="162"/>
      <c r="F19" s="162"/>
    </row>
    <row r="20" spans="1:6" ht="42.75" customHeight="1">
      <c r="A20" s="161" t="s">
        <v>1347</v>
      </c>
      <c r="B20" s="162">
        <f aca="true" t="shared" si="1" ref="B20:F20">SUM(B6:B19)</f>
        <v>237820</v>
      </c>
      <c r="C20" s="162">
        <f t="shared" si="1"/>
        <v>193948</v>
      </c>
      <c r="D20" s="162">
        <f t="shared" si="1"/>
        <v>172072</v>
      </c>
      <c r="E20" s="162">
        <f t="shared" si="1"/>
        <v>21876</v>
      </c>
      <c r="F20" s="162">
        <f t="shared" si="1"/>
        <v>43872</v>
      </c>
    </row>
    <row r="21" spans="1:6" ht="14.25">
      <c r="A21" s="106"/>
      <c r="B21" s="107"/>
      <c r="C21" s="107"/>
      <c r="D21" s="107"/>
      <c r="E21" s="107"/>
      <c r="F21" s="107"/>
    </row>
    <row r="22" spans="1:6" ht="14.25">
      <c r="A22" s="106"/>
      <c r="B22" s="107"/>
      <c r="C22" s="107"/>
      <c r="D22" s="107"/>
      <c r="E22" s="107"/>
      <c r="F22" s="107"/>
    </row>
    <row r="23" spans="1:6" ht="14.25">
      <c r="A23" s="106"/>
      <c r="B23" s="107"/>
      <c r="C23" s="107"/>
      <c r="D23" s="107"/>
      <c r="E23" s="107"/>
      <c r="F23" s="107"/>
    </row>
    <row r="24" spans="1:6" ht="14.25">
      <c r="A24" s="106"/>
      <c r="B24" s="107"/>
      <c r="C24" s="107"/>
      <c r="D24" s="107"/>
      <c r="E24" s="107"/>
      <c r="F24" s="107"/>
    </row>
    <row r="25" spans="1:6" ht="14.25">
      <c r="A25" s="106"/>
      <c r="B25" s="107"/>
      <c r="C25" s="107"/>
      <c r="D25" s="107"/>
      <c r="E25" s="107"/>
      <c r="F25" s="107"/>
    </row>
    <row r="26" spans="1:6" ht="14.25">
      <c r="A26" s="106"/>
      <c r="B26" s="107"/>
      <c r="C26" s="107"/>
      <c r="D26" s="107"/>
      <c r="E26" s="107"/>
      <c r="F26" s="107"/>
    </row>
    <row r="27" spans="1:6" ht="14.25">
      <c r="A27" s="106"/>
      <c r="B27" s="107"/>
      <c r="C27" s="107"/>
      <c r="D27" s="107"/>
      <c r="E27" s="107"/>
      <c r="F27" s="107"/>
    </row>
    <row r="28" spans="1:6" ht="14.25">
      <c r="A28" s="106"/>
      <c r="B28" s="107"/>
      <c r="C28" s="107"/>
      <c r="D28" s="107"/>
      <c r="E28" s="107"/>
      <c r="F28" s="107"/>
    </row>
    <row r="29" spans="1:6" ht="14.25">
      <c r="A29" s="106"/>
      <c r="B29" s="107"/>
      <c r="C29" s="107"/>
      <c r="D29" s="107"/>
      <c r="E29" s="107"/>
      <c r="F29" s="107"/>
    </row>
    <row r="30" spans="1:6" ht="14.25">
      <c r="A30" s="106"/>
      <c r="B30" s="107"/>
      <c r="C30" s="107"/>
      <c r="D30" s="107"/>
      <c r="E30" s="107"/>
      <c r="F30" s="107"/>
    </row>
    <row r="31" spans="1:6" ht="14.25">
      <c r="A31" s="106"/>
      <c r="B31" s="107"/>
      <c r="C31" s="107"/>
      <c r="D31" s="107"/>
      <c r="E31" s="107"/>
      <c r="F31" s="107"/>
    </row>
    <row r="32" spans="1:6" ht="14.25">
      <c r="A32" s="106"/>
      <c r="B32" s="107"/>
      <c r="C32" s="107"/>
      <c r="D32" s="107"/>
      <c r="E32" s="107"/>
      <c r="F32" s="107"/>
    </row>
    <row r="33" spans="1:6" ht="14.25">
      <c r="A33" s="106"/>
      <c r="B33" s="107"/>
      <c r="C33" s="107"/>
      <c r="D33" s="107"/>
      <c r="E33" s="107"/>
      <c r="F33" s="107"/>
    </row>
    <row r="34" spans="1:6" ht="14.25">
      <c r="A34" s="106"/>
      <c r="B34" s="107"/>
      <c r="C34" s="107"/>
      <c r="D34" s="107"/>
      <c r="E34" s="107"/>
      <c r="F34" s="107"/>
    </row>
    <row r="35" spans="1:6" ht="14.25">
      <c r="A35" s="106"/>
      <c r="B35" s="107"/>
      <c r="C35" s="107"/>
      <c r="D35" s="107"/>
      <c r="E35" s="107"/>
      <c r="F35" s="107"/>
    </row>
    <row r="36" spans="1:6" ht="14.25">
      <c r="A36" s="106"/>
      <c r="B36" s="107"/>
      <c r="C36" s="107"/>
      <c r="D36" s="107"/>
      <c r="E36" s="107"/>
      <c r="F36" s="107"/>
    </row>
    <row r="37" spans="1:6" ht="14.25">
      <c r="A37" s="106"/>
      <c r="B37" s="107"/>
      <c r="C37" s="107"/>
      <c r="D37" s="107"/>
      <c r="E37" s="107"/>
      <c r="F37" s="107"/>
    </row>
    <row r="38" spans="1:6" ht="14.25">
      <c r="A38" s="106"/>
      <c r="B38" s="107"/>
      <c r="C38" s="107"/>
      <c r="D38" s="107"/>
      <c r="E38" s="107"/>
      <c r="F38" s="107"/>
    </row>
    <row r="39" spans="1:6" ht="14.25">
      <c r="A39" s="106"/>
      <c r="B39" s="107"/>
      <c r="C39" s="107"/>
      <c r="D39" s="107"/>
      <c r="E39" s="107"/>
      <c r="F39" s="107"/>
    </row>
    <row r="40" spans="1:6" ht="14.25">
      <c r="A40" s="106"/>
      <c r="B40" s="107"/>
      <c r="C40" s="107"/>
      <c r="D40" s="107"/>
      <c r="E40" s="107"/>
      <c r="F40" s="107"/>
    </row>
    <row r="41" spans="1:6" ht="14.25">
      <c r="A41" s="106"/>
      <c r="B41" s="107"/>
      <c r="C41" s="107"/>
      <c r="D41" s="107"/>
      <c r="E41" s="107"/>
      <c r="F41" s="107"/>
    </row>
    <row r="42" spans="1:6" ht="14.25">
      <c r="A42" s="106"/>
      <c r="B42" s="107"/>
      <c r="C42" s="107"/>
      <c r="D42" s="107"/>
      <c r="E42" s="107"/>
      <c r="F42" s="107"/>
    </row>
    <row r="43" spans="1:6" ht="14.25">
      <c r="A43" s="106"/>
      <c r="B43" s="107"/>
      <c r="C43" s="107"/>
      <c r="D43" s="107"/>
      <c r="E43" s="107"/>
      <c r="F43" s="107"/>
    </row>
    <row r="44" spans="1:6" ht="14.25">
      <c r="A44" s="106"/>
      <c r="B44" s="107"/>
      <c r="C44" s="107"/>
      <c r="D44" s="107"/>
      <c r="E44" s="107"/>
      <c r="F44" s="107"/>
    </row>
    <row r="45" spans="1:6" ht="14.25">
      <c r="A45" s="106"/>
      <c r="B45" s="107"/>
      <c r="C45" s="107"/>
      <c r="D45" s="107"/>
      <c r="E45" s="107"/>
      <c r="F45" s="107"/>
    </row>
    <row r="46" spans="1:6" ht="14.25">
      <c r="A46" s="106"/>
      <c r="B46" s="107"/>
      <c r="C46" s="107"/>
      <c r="D46" s="107"/>
      <c r="E46" s="107"/>
      <c r="F46" s="107"/>
    </row>
    <row r="47" spans="1:6" ht="14.25">
      <c r="A47" s="106"/>
      <c r="B47" s="107"/>
      <c r="C47" s="107"/>
      <c r="D47" s="107"/>
      <c r="E47" s="107"/>
      <c r="F47" s="107"/>
    </row>
  </sheetData>
  <sheetProtection/>
  <mergeCells count="5">
    <mergeCell ref="C4:E4"/>
    <mergeCell ref="A4:A5"/>
    <mergeCell ref="B4:B5"/>
    <mergeCell ref="F4:F5"/>
    <mergeCell ref="A1:F2"/>
  </mergeCells>
  <printOptions horizontalCentered="1"/>
  <pageMargins left="0.59" right="0.59" top="0.7900000000000001" bottom="0.7900000000000001" header="0.39" footer="0.39"/>
  <pageSetup fitToHeight="0"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舒如镜 10.105.113.102</dc:creator>
  <cp:keywords/>
  <dc:description/>
  <cp:lastModifiedBy>当然</cp:lastModifiedBy>
  <cp:lastPrinted>2020-05-27T10:08:03Z</cp:lastPrinted>
  <dcterms:created xsi:type="dcterms:W3CDTF">2017-04-28T08:48:15Z</dcterms:created>
  <dcterms:modified xsi:type="dcterms:W3CDTF">2021-06-01T02:34:32Z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41A52B79C03B4AD5AB7EB5C06D8EF7DA</vt:lpwstr>
  </property>
</Properties>
</file>