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492" windowHeight="10368"/>
  </bookViews>
  <sheets>
    <sheet name="附件1" sheetId="1" r:id="rId1"/>
  </sheets>
  <definedNames>
    <definedName name="_xlnm.Print_Titles" localSheetId="0">附件1!$4:$5</definedName>
  </definedNames>
  <calcPr calcId="114210" fullCalcOnLoad="1"/>
</workbook>
</file>

<file path=xl/calcChain.xml><?xml version="1.0" encoding="utf-8"?>
<calcChain xmlns="http://schemas.openxmlformats.org/spreadsheetml/2006/main">
  <c r="P17" i="1"/>
  <c r="N17"/>
  <c r="L17"/>
  <c r="I17"/>
  <c r="E17"/>
  <c r="B17"/>
  <c r="G14"/>
  <c r="G12"/>
  <c r="D12"/>
  <c r="G11"/>
  <c r="D11"/>
  <c r="G10"/>
  <c r="D10"/>
  <c r="G9"/>
  <c r="D9"/>
  <c r="G8"/>
  <c r="D8"/>
  <c r="D7"/>
  <c r="G6"/>
  <c r="D6"/>
  <c r="G17"/>
  <c r="D17"/>
</calcChain>
</file>

<file path=xl/sharedStrings.xml><?xml version="1.0" encoding="utf-8"?>
<sst xmlns="http://schemas.openxmlformats.org/spreadsheetml/2006/main" count="61" uniqueCount="53">
  <si>
    <t xml:space="preserve">                              单位：万元</t>
  </si>
  <si>
    <t>大集中建房点     村民自建户补助资金</t>
  </si>
  <si>
    <t>市级领导扶贫点规范村民建房及整合建房资金用于扶贫等特殊因素安排资金</t>
  </si>
  <si>
    <t>户数</t>
  </si>
  <si>
    <t>标准</t>
  </si>
  <si>
    <t>安排
资金</t>
  </si>
  <si>
    <t xml:space="preserve">   标准10-15万元</t>
  </si>
  <si>
    <t>平江县</t>
  </si>
  <si>
    <t>安定镇安定村高家屋场、浯口镇九丰村傅家屋场</t>
  </si>
  <si>
    <t>梅仙镇三里村15万元，浯口镇田湖村15万元，石牛寨庄楼村15万元，伍市镇东山村15万元， 大洲乡民主村10万元，虹桥镇九龙新村10万元</t>
  </si>
  <si>
    <t>岳阳县</t>
  </si>
  <si>
    <t>新开镇马山村方圆屋场、公田镇向佳村向家庄大屋、月田镇改港村石溪屋场</t>
  </si>
  <si>
    <t>月田镇月田村徐家集中建房点10万元，黄沙街镇三和村集中建房点10万元，黄沙街镇荷塘村集中建房点5万元、刘士奇村集中建房点5万元</t>
  </si>
  <si>
    <t>岳阳县月田镇月东村15万元</t>
  </si>
  <si>
    <t>步仙镇松溪村10万元、公田镇飞云村5万元</t>
  </si>
  <si>
    <t>华容县</t>
  </si>
  <si>
    <t>东山镇天井村南坎山屋场、治河渡镇黄蓬村幸福路屋场</t>
  </si>
  <si>
    <t>操军镇10万元、禹山镇南竹村10万元</t>
  </si>
  <si>
    <t>湘阴县</t>
  </si>
  <si>
    <t>樟树镇文谊新村飞蛾岭屋场、文星镇南泉寺社区树山屋场、金龙镇芙蓉村燕子屋屋场、新泉湘家园罗家台屋场</t>
  </si>
  <si>
    <t>新泉镇人民政府10万元、文星镇10万元</t>
  </si>
  <si>
    <t>临湘市</t>
  </si>
  <si>
    <t>长安街道荆竹山村黄家组、五里牌街道新球社区樊家畈组</t>
  </si>
  <si>
    <t>聂市镇源潭社区5万元、五里街道五里社区5万元、坦渡镇新湖集中建房点10万元、白羊田镇合盘村集中建房、 白羊田社区、长塘镇托坝社区集中建房各5万元</t>
  </si>
  <si>
    <t>白羊田镇双泉村10万元</t>
  </si>
  <si>
    <t>桃林镇10万元、长安街道10万元、羊楼司镇文白社区5万元、詹桥镇分水村5万元</t>
  </si>
  <si>
    <t>汨罗市</t>
  </si>
  <si>
    <t>弼时镇序贤村担水塘屋场、新市镇团螺村黄家湾</t>
  </si>
  <si>
    <t>白塘镇移山集中建房点10万元、白塘村5万元，罗江镇黄市村集中建房、红花村各5万元</t>
  </si>
  <si>
    <t>三江镇八景村10万元</t>
  </si>
  <si>
    <t>大荆镇金水村5万元</t>
  </si>
  <si>
    <t>云溪区</t>
  </si>
  <si>
    <t>云溪街道桃李村郭家组</t>
  </si>
  <si>
    <t>君山区</t>
  </si>
  <si>
    <t>广兴洲镇洪市村长号屋场、钱粮湖镇分路口社区二屋场</t>
  </si>
  <si>
    <t>西塘镇三桥畈头屋场</t>
  </si>
  <si>
    <t>屈原管理区</t>
  </si>
  <si>
    <t>凤凰乡青港村青港屋场</t>
  </si>
  <si>
    <t>凤凰乡磊石集中建房点10万元</t>
  </si>
  <si>
    <t>市农业农村局</t>
  </si>
  <si>
    <t>全面规范村民建房督导、培训、会议、宣传、差旅等工作经费</t>
  </si>
  <si>
    <t>合  计</t>
  </si>
  <si>
    <t>岳阳市2019年度引导村民规范建房专项资金安排表（第二批）</t>
    <phoneticPr fontId="17" type="noConversion"/>
  </si>
  <si>
    <t>金额合计</t>
    <phoneticPr fontId="17" type="noConversion"/>
  </si>
  <si>
    <t>小集中建房点村民
自建户补助资金</t>
    <phoneticPr fontId="17" type="noConversion"/>
  </si>
  <si>
    <t>提质改造村落的美丽屋场</t>
    <phoneticPr fontId="17" type="noConversion"/>
  </si>
  <si>
    <t>标准：每个美丽屋场
奖励5万元</t>
    <phoneticPr fontId="17" type="noConversion"/>
  </si>
  <si>
    <t>安排
资金</t>
    <phoneticPr fontId="17" type="noConversion"/>
  </si>
  <si>
    <t>建设标准高、村民反响好、田园特色
明显的集中建房点</t>
    <phoneticPr fontId="17" type="noConversion"/>
  </si>
  <si>
    <t>标准：一类10万元、二类5万元奖励</t>
    <phoneticPr fontId="17" type="noConversion"/>
  </si>
  <si>
    <t>附件3</t>
    <phoneticPr fontId="17" type="noConversion"/>
  </si>
  <si>
    <t>经济技术开发区</t>
    <phoneticPr fontId="17" type="noConversion"/>
  </si>
  <si>
    <t xml:space="preserve">
          项目
县市区</t>
    <phoneticPr fontId="17" type="noConversion"/>
  </si>
</sst>
</file>

<file path=xl/styles.xml><?xml version="1.0" encoding="utf-8"?>
<styleSheet xmlns="http://schemas.openxmlformats.org/spreadsheetml/2006/main">
  <fonts count="37">
    <font>
      <sz val="12"/>
      <name val="宋体"/>
      <charset val="134"/>
    </font>
    <font>
      <sz val="23"/>
      <name val="方正小标宋简体"/>
      <family val="4"/>
      <charset val="134"/>
    </font>
    <font>
      <sz val="11"/>
      <name val="仿宋_GB2312"/>
      <family val="3"/>
      <charset val="134"/>
    </font>
    <font>
      <b/>
      <sz val="11"/>
      <name val="仿宋_GB2312"/>
      <family val="3"/>
      <charset val="134"/>
    </font>
    <font>
      <sz val="20"/>
      <name val="方正小标宋_GBK"/>
      <family val="4"/>
      <charset val="134"/>
    </font>
    <font>
      <sz val="11"/>
      <color indexed="8"/>
      <name val="宋体"/>
      <charset val="134"/>
    </font>
    <font>
      <sz val="11"/>
      <color indexed="8"/>
      <name val="Tahoma"/>
      <family val="2"/>
    </font>
    <font>
      <sz val="12"/>
      <color indexed="8"/>
      <name val="宋体"/>
      <charset val="134"/>
    </font>
    <font>
      <b/>
      <sz val="11"/>
      <color indexed="63"/>
      <name val="宋体"/>
      <charset val="134"/>
    </font>
    <font>
      <sz val="11"/>
      <color indexed="53"/>
      <name val="宋体"/>
      <charset val="134"/>
    </font>
    <font>
      <b/>
      <sz val="11"/>
      <color indexed="52"/>
      <name val="宋体"/>
      <charset val="134"/>
    </font>
    <font>
      <b/>
      <sz val="11"/>
      <color indexed="53"/>
      <name val="宋体"/>
      <charset val="134"/>
    </font>
    <font>
      <sz val="11"/>
      <color indexed="9"/>
      <name val="宋体"/>
      <charset val="134"/>
    </font>
    <font>
      <sz val="11"/>
      <color indexed="60"/>
      <name val="宋体"/>
      <charset val="134"/>
    </font>
    <font>
      <sz val="11"/>
      <color indexed="20"/>
      <name val="宋体"/>
      <charset val="134"/>
    </font>
    <font>
      <sz val="11"/>
      <color indexed="17"/>
      <name val="宋体"/>
      <charset val="134"/>
    </font>
    <font>
      <b/>
      <sz val="15"/>
      <color indexed="56"/>
      <name val="宋体"/>
      <charset val="134"/>
    </font>
    <font>
      <sz val="9"/>
      <name val="宋体"/>
      <charset val="134"/>
    </font>
    <font>
      <sz val="10"/>
      <name val="Arial"/>
      <family val="2"/>
    </font>
    <font>
      <b/>
      <sz val="15"/>
      <color indexed="54"/>
      <name val="宋体"/>
      <charset val="134"/>
    </font>
    <font>
      <b/>
      <sz val="13"/>
      <color indexed="56"/>
      <name val="宋体"/>
      <charset val="134"/>
    </font>
    <font>
      <i/>
      <sz val="11"/>
      <color indexed="23"/>
      <name val="宋体"/>
      <charset val="134"/>
    </font>
    <font>
      <b/>
      <sz val="13"/>
      <color indexed="54"/>
      <name val="宋体"/>
      <charset val="134"/>
    </font>
    <font>
      <sz val="11"/>
      <color indexed="62"/>
      <name val="宋体"/>
      <charset val="134"/>
    </font>
    <font>
      <b/>
      <sz val="11"/>
      <color indexed="8"/>
      <name val="宋体"/>
      <charset val="134"/>
    </font>
    <font>
      <b/>
      <sz val="11"/>
      <color indexed="56"/>
      <name val="宋体"/>
      <charset val="134"/>
    </font>
    <font>
      <b/>
      <sz val="11"/>
      <color indexed="54"/>
      <name val="宋体"/>
      <charset val="134"/>
    </font>
    <font>
      <sz val="11"/>
      <color indexed="10"/>
      <name val="宋体"/>
      <charset val="134"/>
    </font>
    <font>
      <b/>
      <sz val="11"/>
      <color indexed="9"/>
      <name val="宋体"/>
      <charset val="134"/>
    </font>
    <font>
      <b/>
      <sz val="18"/>
      <color indexed="56"/>
      <name val="宋体"/>
      <charset val="134"/>
    </font>
    <font>
      <b/>
      <sz val="18"/>
      <color indexed="54"/>
      <name val="宋体"/>
      <charset val="134"/>
    </font>
    <font>
      <sz val="11"/>
      <color indexed="52"/>
      <name val="宋体"/>
      <charset val="134"/>
    </font>
    <font>
      <sz val="11"/>
      <color indexed="16"/>
      <name val="宋体"/>
      <charset val="134"/>
    </font>
    <font>
      <sz val="11"/>
      <color indexed="19"/>
      <name val="宋体"/>
      <charset val="134"/>
    </font>
    <font>
      <sz val="12"/>
      <name val="宋体"/>
      <charset val="134"/>
    </font>
    <font>
      <sz val="16"/>
      <name val="黑体"/>
      <family val="3"/>
      <charset val="134"/>
    </font>
    <font>
      <sz val="11"/>
      <color theme="1"/>
      <name val="宋体"/>
      <charset val="134"/>
      <scheme val="minor"/>
    </font>
  </fonts>
  <fills count="29">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rgb="FFD4D0C8"/>
        <bgColor indexed="64"/>
      </patternFill>
    </fill>
  </fills>
  <borders count="21">
    <border>
      <left/>
      <right/>
      <top/>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s>
  <cellStyleXfs count="17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28" borderId="20">
      <alignment horizontal="center" vertical="center"/>
    </xf>
    <xf numFmtId="0" fontId="16" fillId="0" borderId="1" applyNumberFormat="0" applyFill="0" applyAlignment="0" applyProtection="0">
      <alignment vertical="center"/>
    </xf>
    <xf numFmtId="0" fontId="19" fillId="0" borderId="2" applyNumberFormat="0" applyFill="0" applyAlignment="0" applyProtection="0">
      <alignment vertical="center"/>
    </xf>
    <xf numFmtId="0" fontId="19" fillId="0" borderId="2" applyNumberFormat="0" applyFill="0" applyAlignment="0" applyProtection="0">
      <alignment vertical="center"/>
    </xf>
    <xf numFmtId="0" fontId="20" fillId="0" borderId="3"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0" borderId="0"/>
    <xf numFmtId="0" fontId="36" fillId="0" borderId="0">
      <alignment vertical="center"/>
    </xf>
    <xf numFmtId="0" fontId="18" fillId="0" borderId="0"/>
    <xf numFmtId="0" fontId="5" fillId="0" borderId="0">
      <alignment vertical="center"/>
    </xf>
    <xf numFmtId="0" fontId="18" fillId="0" borderId="0"/>
    <xf numFmtId="0" fontId="18" fillId="0" borderId="0"/>
    <xf numFmtId="0" fontId="5" fillId="0" borderId="0">
      <alignment vertical="center"/>
    </xf>
    <xf numFmtId="0" fontId="18" fillId="0" borderId="0"/>
    <xf numFmtId="0" fontId="18" fillId="0" borderId="0"/>
    <xf numFmtId="0" fontId="5" fillId="0" borderId="0">
      <alignment vertical="center"/>
    </xf>
    <xf numFmtId="0" fontId="18" fillId="0" borderId="0"/>
    <xf numFmtId="0" fontId="18" fillId="0" borderId="0"/>
    <xf numFmtId="0" fontId="34" fillId="0" borderId="0"/>
    <xf numFmtId="0" fontId="5" fillId="0" borderId="0">
      <alignment vertical="center"/>
    </xf>
    <xf numFmtId="0" fontId="5" fillId="0" borderId="0">
      <alignment vertical="center"/>
    </xf>
    <xf numFmtId="0" fontId="18" fillId="0" borderId="0"/>
    <xf numFmtId="0" fontId="18" fillId="0" borderId="0"/>
    <xf numFmtId="0" fontId="6" fillId="0" borderId="0">
      <alignment vertical="center"/>
    </xf>
    <xf numFmtId="0" fontId="34" fillId="0" borderId="0">
      <alignment vertical="center"/>
    </xf>
    <xf numFmtId="0" fontId="34" fillId="0" borderId="0">
      <alignment vertical="center"/>
    </xf>
    <xf numFmtId="0" fontId="34" fillId="0" borderId="0">
      <alignment vertical="center"/>
    </xf>
    <xf numFmtId="0" fontId="5" fillId="0" borderId="0">
      <alignment vertical="center"/>
    </xf>
    <xf numFmtId="0" fontId="6" fillId="0" borderId="0"/>
    <xf numFmtId="0" fontId="34" fillId="0" borderId="0">
      <alignment vertical="center"/>
    </xf>
    <xf numFmtId="0" fontId="5" fillId="0" borderId="0">
      <alignment vertical="center"/>
    </xf>
    <xf numFmtId="0" fontId="7" fillId="0" borderId="0">
      <alignment vertical="center"/>
    </xf>
    <xf numFmtId="0" fontId="7" fillId="0" borderId="0">
      <alignment vertical="center"/>
    </xf>
    <xf numFmtId="0" fontId="34" fillId="0" borderId="0"/>
    <xf numFmtId="0" fontId="34" fillId="0" borderId="0">
      <alignment vertical="center"/>
    </xf>
    <xf numFmtId="0" fontId="18"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34" fillId="0" borderId="0"/>
    <xf numFmtId="0" fontId="18" fillId="0" borderId="0"/>
    <xf numFmtId="0" fontId="5" fillId="0" borderId="0">
      <alignment vertical="center"/>
    </xf>
    <xf numFmtId="0" fontId="18" fillId="0" borderId="0"/>
    <xf numFmtId="0" fontId="18" fillId="0" borderId="0"/>
    <xf numFmtId="0" fontId="18" fillId="0" borderId="0"/>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4" fillId="0" borderId="6"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10" fillId="13" borderId="8" applyNumberFormat="0" applyAlignment="0" applyProtection="0">
      <alignment vertical="center"/>
    </xf>
    <xf numFmtId="0" fontId="11" fillId="7" borderId="8" applyNumberFormat="0" applyAlignment="0" applyProtection="0">
      <alignment vertical="center"/>
    </xf>
    <xf numFmtId="0" fontId="11" fillId="7" borderId="8" applyNumberFormat="0" applyAlignment="0" applyProtection="0">
      <alignment vertical="center"/>
    </xf>
    <xf numFmtId="0" fontId="28" fillId="21" borderId="9" applyNumberFormat="0" applyAlignment="0" applyProtection="0">
      <alignment vertical="center"/>
    </xf>
    <xf numFmtId="0" fontId="28" fillId="21" borderId="9" applyNumberFormat="0" applyAlignment="0" applyProtection="0">
      <alignment vertical="center"/>
    </xf>
    <xf numFmtId="0" fontId="28" fillId="21" borderId="9"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10" applyNumberFormat="0" applyFill="0" applyAlignment="0" applyProtection="0">
      <alignment vertical="center"/>
    </xf>
    <xf numFmtId="0" fontId="9" fillId="0" borderId="10" applyNumberFormat="0" applyFill="0" applyAlignment="0" applyProtection="0">
      <alignment vertical="center"/>
    </xf>
    <xf numFmtId="0" fontId="9" fillId="0" borderId="10" applyNumberFormat="0" applyFill="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8" fillId="13" borderId="11" applyNumberFormat="0" applyAlignment="0" applyProtection="0">
      <alignment vertical="center"/>
    </xf>
    <xf numFmtId="0" fontId="8" fillId="7" borderId="11" applyNumberFormat="0" applyAlignment="0" applyProtection="0">
      <alignment vertical="center"/>
    </xf>
    <xf numFmtId="0" fontId="8" fillId="7" borderId="11" applyNumberFormat="0" applyAlignment="0" applyProtection="0">
      <alignment vertical="center"/>
    </xf>
    <xf numFmtId="0" fontId="23" fillId="9" borderId="8" applyNumberFormat="0" applyAlignment="0" applyProtection="0">
      <alignment vertical="center"/>
    </xf>
    <xf numFmtId="0" fontId="23" fillId="9" borderId="8" applyNumberFormat="0" applyAlignment="0" applyProtection="0">
      <alignment vertical="center"/>
    </xf>
    <xf numFmtId="0" fontId="23" fillId="9" borderId="8" applyNumberFormat="0" applyAlignment="0" applyProtection="0">
      <alignment vertical="center"/>
    </xf>
    <xf numFmtId="0" fontId="5" fillId="5" borderId="12" applyNumberFormat="0" applyFont="0" applyAlignment="0" applyProtection="0">
      <alignment vertical="center"/>
    </xf>
    <xf numFmtId="0" fontId="5" fillId="5" borderId="12" applyNumberFormat="0" applyFont="0" applyAlignment="0" applyProtection="0">
      <alignment vertical="center"/>
    </xf>
    <xf numFmtId="0" fontId="5" fillId="5" borderId="12" applyNumberFormat="0" applyFont="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4" fillId="0" borderId="0" xfId="0" applyFont="1" applyAlignment="1">
      <alignment horizontal="center" vertical="center"/>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center" vertical="center"/>
    </xf>
    <xf numFmtId="0" fontId="35" fillId="0" borderId="0" xfId="0" applyFont="1" applyAlignment="1">
      <alignment horizontal="left" vertical="center"/>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cellXfs>
  <cellStyles count="172">
    <cellStyle name="20% - 强调文字颜色 1 2" xfId="1"/>
    <cellStyle name="20% - 强调文字颜色 1 3" xfId="2"/>
    <cellStyle name="20% - 强调文字颜色 1 4" xfId="3"/>
    <cellStyle name="20% - 强调文字颜色 2 2" xfId="4"/>
    <cellStyle name="20% - 强调文字颜色 2 3" xfId="5"/>
    <cellStyle name="20% - 强调文字颜色 2 4" xfId="6"/>
    <cellStyle name="20% - 强调文字颜色 3 2" xfId="7"/>
    <cellStyle name="20% - 强调文字颜色 3 3" xfId="8"/>
    <cellStyle name="20% - 强调文字颜色 3 4" xfId="9"/>
    <cellStyle name="20% - 强调文字颜色 4 2" xfId="10"/>
    <cellStyle name="20% - 强调文字颜色 4 3" xfId="11"/>
    <cellStyle name="20% - 强调文字颜色 4 4" xfId="12"/>
    <cellStyle name="20% - 强调文字颜色 5 2" xfId="13"/>
    <cellStyle name="20% - 强调文字颜色 5 3" xfId="14"/>
    <cellStyle name="20% - 强调文字颜色 5 4" xfId="15"/>
    <cellStyle name="20% - 强调文字颜色 6 2" xfId="16"/>
    <cellStyle name="20% - 强调文字颜色 6 3" xfId="17"/>
    <cellStyle name="20% - 强调文字颜色 6 4" xfId="18"/>
    <cellStyle name="40% - 强调文字颜色 1 2" xfId="19"/>
    <cellStyle name="40% - 强调文字颜色 1 3" xfId="20"/>
    <cellStyle name="40% - 强调文字颜色 1 4" xfId="21"/>
    <cellStyle name="40% - 强调文字颜色 2 2" xfId="22"/>
    <cellStyle name="40% - 强调文字颜色 2 3" xfId="23"/>
    <cellStyle name="40% - 强调文字颜色 2 4" xfId="24"/>
    <cellStyle name="40% - 强调文字颜色 3 2" xfId="25"/>
    <cellStyle name="40% - 强调文字颜色 3 3" xfId="26"/>
    <cellStyle name="40% - 强调文字颜色 3 4" xfId="27"/>
    <cellStyle name="40% - 强调文字颜色 4 2" xfId="28"/>
    <cellStyle name="40% - 强调文字颜色 4 3" xfId="29"/>
    <cellStyle name="40% - 强调文字颜色 4 4" xfId="30"/>
    <cellStyle name="40% - 强调文字颜色 5 2" xfId="31"/>
    <cellStyle name="40% - 强调文字颜色 5 3" xfId="32"/>
    <cellStyle name="40% - 强调文字颜色 5 4" xfId="33"/>
    <cellStyle name="40% - 强调文字颜色 6 2" xfId="34"/>
    <cellStyle name="40% - 强调文字颜色 6 3" xfId="35"/>
    <cellStyle name="40% - 强调文字颜色 6 4" xfId="36"/>
    <cellStyle name="60% - 强调文字颜色 1 2" xfId="37"/>
    <cellStyle name="60% - 强调文字颜色 1 3" xfId="38"/>
    <cellStyle name="60% - 强调文字颜色 1 4" xfId="39"/>
    <cellStyle name="60% - 强调文字颜色 2 2" xfId="40"/>
    <cellStyle name="60% - 强调文字颜色 2 3" xfId="41"/>
    <cellStyle name="60% - 强调文字颜色 2 4" xfId="42"/>
    <cellStyle name="60% - 强调文字颜色 3 2" xfId="43"/>
    <cellStyle name="60% - 强调文字颜色 3 3" xfId="44"/>
    <cellStyle name="60% - 强调文字颜色 3 4" xfId="45"/>
    <cellStyle name="60% - 强调文字颜色 4 2" xfId="46"/>
    <cellStyle name="60% - 强调文字颜色 4 3" xfId="47"/>
    <cellStyle name="60% - 强调文字颜色 4 4" xfId="48"/>
    <cellStyle name="60% - 强调文字颜色 5 2" xfId="49"/>
    <cellStyle name="60% - 强调文字颜色 5 3" xfId="50"/>
    <cellStyle name="60% - 强调文字颜色 5 4" xfId="51"/>
    <cellStyle name="60% - 强调文字颜色 6 2" xfId="52"/>
    <cellStyle name="60% - 强调文字颜色 6 3" xfId="53"/>
    <cellStyle name="60% - 强调文字颜色 6 4" xfId="54"/>
    <cellStyle name="Normal" xfId="55"/>
    <cellStyle name="标题 1 2" xfId="56"/>
    <cellStyle name="标题 1 3" xfId="57"/>
    <cellStyle name="标题 1 4" xfId="58"/>
    <cellStyle name="标题 2 2" xfId="59"/>
    <cellStyle name="标题 2 3" xfId="60"/>
    <cellStyle name="标题 2 4" xfId="61"/>
    <cellStyle name="标题 3 2" xfId="62"/>
    <cellStyle name="标题 3 3" xfId="63"/>
    <cellStyle name="标题 3 4" xfId="64"/>
    <cellStyle name="标题 4 2" xfId="65"/>
    <cellStyle name="标题 4 3" xfId="66"/>
    <cellStyle name="标题 4 4" xfId="67"/>
    <cellStyle name="标题 5" xfId="68"/>
    <cellStyle name="标题 6" xfId="69"/>
    <cellStyle name="标题 7" xfId="70"/>
    <cellStyle name="差 2" xfId="71"/>
    <cellStyle name="差 3" xfId="72"/>
    <cellStyle name="差 4" xfId="73"/>
    <cellStyle name="差_Sheet1 (2)" xfId="74"/>
    <cellStyle name="差_临湘市" xfId="75"/>
    <cellStyle name="差_羊楼司" xfId="76"/>
    <cellStyle name="常规" xfId="0" builtinId="0"/>
    <cellStyle name="常规 10" xfId="77"/>
    <cellStyle name="常规 10 2" xfId="78"/>
    <cellStyle name="常规 11" xfId="79"/>
    <cellStyle name="常规 12" xfId="80"/>
    <cellStyle name="常规 13" xfId="81"/>
    <cellStyle name="常规 14" xfId="82"/>
    <cellStyle name="常规 15" xfId="83"/>
    <cellStyle name="常规 16" xfId="84"/>
    <cellStyle name="常规 17" xfId="85"/>
    <cellStyle name="常规 18" xfId="86"/>
    <cellStyle name="常规 19" xfId="87"/>
    <cellStyle name="常规 2" xfId="88"/>
    <cellStyle name="常规 2 2" xfId="89"/>
    <cellStyle name="常规 2 2 2" xfId="90"/>
    <cellStyle name="常规 2 3" xfId="91"/>
    <cellStyle name="常规 2 3 2" xfId="92"/>
    <cellStyle name="常规 20" xfId="93"/>
    <cellStyle name="常规 21" xfId="94"/>
    <cellStyle name="常规 22" xfId="95"/>
    <cellStyle name="常规 23" xfId="96"/>
    <cellStyle name="常规 24" xfId="97"/>
    <cellStyle name="常规 25" xfId="98"/>
    <cellStyle name="常规 26" xfId="99"/>
    <cellStyle name="常规 27" xfId="100"/>
    <cellStyle name="常规 3" xfId="101"/>
    <cellStyle name="常规 3 2" xfId="102"/>
    <cellStyle name="常规 3 3" xfId="103"/>
    <cellStyle name="常规 3 4" xfId="104"/>
    <cellStyle name="常规 3 8" xfId="105"/>
    <cellStyle name="常规 32" xfId="106"/>
    <cellStyle name="常规 37" xfId="107"/>
    <cellStyle name="常规 4" xfId="108"/>
    <cellStyle name="常规 4 2" xfId="109"/>
    <cellStyle name="常规 5" xfId="110"/>
    <cellStyle name="常规 5 2" xfId="111"/>
    <cellStyle name="常规 6" xfId="112"/>
    <cellStyle name="常规 6 2" xfId="113"/>
    <cellStyle name="常规 7" xfId="114"/>
    <cellStyle name="常规 7 2" xfId="115"/>
    <cellStyle name="常规 8" xfId="116"/>
    <cellStyle name="常规 9" xfId="117"/>
    <cellStyle name="好 2" xfId="118"/>
    <cellStyle name="好 3" xfId="119"/>
    <cellStyle name="好 4" xfId="120"/>
    <cellStyle name="好_Sheet1 (2)" xfId="121"/>
    <cellStyle name="好_临湘市" xfId="122"/>
    <cellStyle name="好_羊楼司" xfId="123"/>
    <cellStyle name="汇总 2" xfId="124"/>
    <cellStyle name="汇总 3" xfId="125"/>
    <cellStyle name="汇总 4" xfId="126"/>
    <cellStyle name="计算 2" xfId="127"/>
    <cellStyle name="计算 3" xfId="128"/>
    <cellStyle name="计算 4" xfId="129"/>
    <cellStyle name="检查单元格 2" xfId="130"/>
    <cellStyle name="检查单元格 3" xfId="131"/>
    <cellStyle name="检查单元格 4" xfId="132"/>
    <cellStyle name="解释性文本 2" xfId="133"/>
    <cellStyle name="解释性文本 3" xfId="134"/>
    <cellStyle name="解释性文本 4" xfId="135"/>
    <cellStyle name="警告文本 2" xfId="136"/>
    <cellStyle name="警告文本 3" xfId="137"/>
    <cellStyle name="警告文本 4" xfId="138"/>
    <cellStyle name="链接单元格 2" xfId="139"/>
    <cellStyle name="链接单元格 3" xfId="140"/>
    <cellStyle name="链接单元格 4" xfId="141"/>
    <cellStyle name="强调文字颜色 1 2" xfId="142"/>
    <cellStyle name="强调文字颜色 1 3" xfId="143"/>
    <cellStyle name="强调文字颜色 1 4" xfId="144"/>
    <cellStyle name="强调文字颜色 2 2" xfId="145"/>
    <cellStyle name="强调文字颜色 2 3" xfId="146"/>
    <cellStyle name="强调文字颜色 2 4" xfId="147"/>
    <cellStyle name="强调文字颜色 3 2" xfId="148"/>
    <cellStyle name="强调文字颜色 3 3" xfId="149"/>
    <cellStyle name="强调文字颜色 3 4" xfId="150"/>
    <cellStyle name="强调文字颜色 4 2" xfId="151"/>
    <cellStyle name="强调文字颜色 4 3" xfId="152"/>
    <cellStyle name="强调文字颜色 4 4" xfId="153"/>
    <cellStyle name="强调文字颜色 5 2" xfId="154"/>
    <cellStyle name="强调文字颜色 5 3" xfId="155"/>
    <cellStyle name="强调文字颜色 5 4" xfId="156"/>
    <cellStyle name="强调文字颜色 6 2" xfId="157"/>
    <cellStyle name="强调文字颜色 6 3" xfId="158"/>
    <cellStyle name="强调文字颜色 6 4" xfId="159"/>
    <cellStyle name="适中 2" xfId="160"/>
    <cellStyle name="适中 3" xfId="161"/>
    <cellStyle name="适中 4" xfId="162"/>
    <cellStyle name="输出 2" xfId="163"/>
    <cellStyle name="输出 3" xfId="164"/>
    <cellStyle name="输出 4" xfId="165"/>
    <cellStyle name="输入 2" xfId="166"/>
    <cellStyle name="输入 3" xfId="167"/>
    <cellStyle name="输入 4" xfId="168"/>
    <cellStyle name="注释 2" xfId="169"/>
    <cellStyle name="注释 3" xfId="170"/>
    <cellStyle name="注释 4" xfId="17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3"/>
  <sheetViews>
    <sheetView tabSelected="1" topLeftCell="A7" workbookViewId="0">
      <selection activeCell="J5" sqref="J5:K5"/>
    </sheetView>
  </sheetViews>
  <sheetFormatPr defaultColWidth="9" defaultRowHeight="15.6"/>
  <cols>
    <col min="1" max="1" width="15.19921875" style="1" customWidth="1"/>
    <col min="2" max="7" width="6" style="1" customWidth="1"/>
    <col min="8" max="8" width="22" style="2" customWidth="1"/>
    <col min="9" max="9" width="5.5" style="3" customWidth="1"/>
    <col min="10" max="10" width="14" style="2" customWidth="1"/>
    <col min="11" max="11" width="17.59765625" style="4" customWidth="1"/>
    <col min="12" max="12" width="5.09765625" style="1" customWidth="1"/>
    <col min="13" max="13" width="20.3984375" style="2" customWidth="1"/>
    <col min="14" max="14" width="5.3984375" style="1" customWidth="1"/>
    <col min="15" max="15" width="18.59765625" style="2" customWidth="1"/>
    <col min="16" max="16" width="5.09765625" style="1" customWidth="1"/>
    <col min="17" max="17" width="10.296875" style="1" customWidth="1"/>
    <col min="18" max="16384" width="9" style="1"/>
  </cols>
  <sheetData>
    <row r="1" spans="1:17" ht="20.399999999999999">
      <c r="A1" s="21" t="s">
        <v>50</v>
      </c>
    </row>
    <row r="2" spans="1:17" ht="32.1" customHeight="1">
      <c r="A2" s="34" t="s">
        <v>42</v>
      </c>
      <c r="B2" s="34"/>
      <c r="C2" s="34"/>
      <c r="D2" s="34"/>
      <c r="E2" s="34"/>
      <c r="F2" s="34"/>
      <c r="G2" s="34"/>
      <c r="H2" s="34"/>
      <c r="I2" s="34"/>
      <c r="J2" s="34"/>
      <c r="K2" s="34"/>
      <c r="L2" s="34"/>
      <c r="M2" s="34"/>
      <c r="N2" s="34"/>
      <c r="O2" s="34"/>
      <c r="P2" s="34"/>
      <c r="Q2" s="15"/>
    </row>
    <row r="3" spans="1:17" ht="15" customHeight="1">
      <c r="A3" s="5"/>
      <c r="B3" s="5"/>
      <c r="C3" s="5"/>
      <c r="D3" s="5"/>
      <c r="E3" s="5"/>
      <c r="F3" s="5"/>
      <c r="G3" s="5"/>
      <c r="H3" s="6"/>
      <c r="I3" s="11"/>
      <c r="J3" s="6"/>
      <c r="K3" s="12"/>
      <c r="L3" s="5"/>
      <c r="M3" s="35" t="s">
        <v>0</v>
      </c>
      <c r="N3" s="36"/>
      <c r="O3" s="35"/>
      <c r="P3" s="36"/>
      <c r="Q3" s="20"/>
    </row>
    <row r="4" spans="1:17" ht="49.8" customHeight="1">
      <c r="A4" s="30" t="s">
        <v>52</v>
      </c>
      <c r="B4" s="32" t="s">
        <v>1</v>
      </c>
      <c r="C4" s="32"/>
      <c r="D4" s="32"/>
      <c r="E4" s="32" t="s">
        <v>44</v>
      </c>
      <c r="F4" s="32"/>
      <c r="G4" s="32"/>
      <c r="H4" s="37" t="s">
        <v>45</v>
      </c>
      <c r="I4" s="38"/>
      <c r="J4" s="37" t="s">
        <v>48</v>
      </c>
      <c r="K4" s="39"/>
      <c r="L4" s="38"/>
      <c r="M4" s="32" t="s">
        <v>2</v>
      </c>
      <c r="N4" s="32"/>
      <c r="O4" s="32" t="s">
        <v>2</v>
      </c>
      <c r="P4" s="32"/>
      <c r="Q4" s="32" t="s">
        <v>43</v>
      </c>
    </row>
    <row r="5" spans="1:17" ht="34.799999999999997" customHeight="1">
      <c r="A5" s="31"/>
      <c r="B5" s="8" t="s">
        <v>3</v>
      </c>
      <c r="C5" s="8" t="s">
        <v>4</v>
      </c>
      <c r="D5" s="7" t="s">
        <v>5</v>
      </c>
      <c r="E5" s="8" t="s">
        <v>3</v>
      </c>
      <c r="F5" s="8" t="s">
        <v>4</v>
      </c>
      <c r="G5" s="7" t="s">
        <v>5</v>
      </c>
      <c r="H5" s="7" t="s">
        <v>46</v>
      </c>
      <c r="I5" s="7" t="s">
        <v>47</v>
      </c>
      <c r="J5" s="33" t="s">
        <v>49</v>
      </c>
      <c r="K5" s="33"/>
      <c r="L5" s="7" t="s">
        <v>5</v>
      </c>
      <c r="M5" s="7" t="s">
        <v>6</v>
      </c>
      <c r="N5" s="7" t="s">
        <v>5</v>
      </c>
      <c r="O5" s="7" t="s">
        <v>6</v>
      </c>
      <c r="P5" s="7" t="s">
        <v>5</v>
      </c>
      <c r="Q5" s="32"/>
    </row>
    <row r="6" spans="1:17" ht="91.8" customHeight="1">
      <c r="A6" s="9" t="s">
        <v>7</v>
      </c>
      <c r="B6" s="9">
        <v>140</v>
      </c>
      <c r="C6" s="9">
        <v>0.6</v>
      </c>
      <c r="D6" s="9">
        <f t="shared" ref="D6:D12" si="0">B6*C6</f>
        <v>84</v>
      </c>
      <c r="E6" s="9">
        <v>7</v>
      </c>
      <c r="F6" s="9">
        <v>0.2</v>
      </c>
      <c r="G6" s="9">
        <f t="shared" ref="G6:G12" si="1">E6*F6</f>
        <v>1.4000000000000001</v>
      </c>
      <c r="H6" s="14" t="s">
        <v>8</v>
      </c>
      <c r="I6" s="13">
        <v>10</v>
      </c>
      <c r="J6" s="22"/>
      <c r="K6" s="23"/>
      <c r="L6" s="9"/>
      <c r="M6" s="14" t="s">
        <v>9</v>
      </c>
      <c r="N6" s="9">
        <v>80</v>
      </c>
      <c r="O6" s="14"/>
      <c r="P6" s="9"/>
      <c r="Q6" s="8">
        <v>175.4</v>
      </c>
    </row>
    <row r="7" spans="1:17" ht="61.2" customHeight="1">
      <c r="A7" s="9" t="s">
        <v>10</v>
      </c>
      <c r="B7" s="9">
        <v>37</v>
      </c>
      <c r="C7" s="9">
        <v>0.6</v>
      </c>
      <c r="D7" s="9">
        <f t="shared" si="0"/>
        <v>22.2</v>
      </c>
      <c r="E7" s="9"/>
      <c r="F7" s="9"/>
      <c r="G7" s="9"/>
      <c r="H7" s="14" t="s">
        <v>11</v>
      </c>
      <c r="I7" s="13">
        <v>15</v>
      </c>
      <c r="J7" s="22" t="s">
        <v>12</v>
      </c>
      <c r="K7" s="23"/>
      <c r="L7" s="9">
        <v>30</v>
      </c>
      <c r="M7" s="14" t="s">
        <v>13</v>
      </c>
      <c r="N7" s="9">
        <v>15</v>
      </c>
      <c r="O7" s="18" t="s">
        <v>14</v>
      </c>
      <c r="P7" s="9">
        <v>15</v>
      </c>
      <c r="Q7" s="8">
        <v>97.2</v>
      </c>
    </row>
    <row r="8" spans="1:17" ht="46.8" customHeight="1">
      <c r="A8" s="9" t="s">
        <v>15</v>
      </c>
      <c r="B8" s="9">
        <v>45</v>
      </c>
      <c r="C8" s="9">
        <v>0.6</v>
      </c>
      <c r="D8" s="9">
        <f t="shared" si="0"/>
        <v>27</v>
      </c>
      <c r="E8" s="9">
        <v>29</v>
      </c>
      <c r="F8" s="9">
        <v>0.2</v>
      </c>
      <c r="G8" s="9">
        <f t="shared" si="1"/>
        <v>5.8000000000000007</v>
      </c>
      <c r="H8" s="14" t="s">
        <v>16</v>
      </c>
      <c r="I8" s="13">
        <v>10</v>
      </c>
      <c r="J8" s="22"/>
      <c r="K8" s="23"/>
      <c r="L8" s="9"/>
      <c r="M8" s="14"/>
      <c r="N8" s="9"/>
      <c r="O8" s="14" t="s">
        <v>17</v>
      </c>
      <c r="P8" s="9">
        <v>20</v>
      </c>
      <c r="Q8" s="8">
        <v>62.8</v>
      </c>
    </row>
    <row r="9" spans="1:17" ht="78" customHeight="1">
      <c r="A9" s="9" t="s">
        <v>18</v>
      </c>
      <c r="B9" s="9">
        <v>118</v>
      </c>
      <c r="C9" s="9">
        <v>0.6</v>
      </c>
      <c r="D9" s="9">
        <f t="shared" si="0"/>
        <v>70.8</v>
      </c>
      <c r="E9" s="9">
        <v>23</v>
      </c>
      <c r="F9" s="9">
        <v>0.2</v>
      </c>
      <c r="G9" s="9">
        <f t="shared" si="1"/>
        <v>4.6000000000000005</v>
      </c>
      <c r="H9" s="14" t="s">
        <v>19</v>
      </c>
      <c r="I9" s="13">
        <v>20</v>
      </c>
      <c r="J9" s="22"/>
      <c r="K9" s="23"/>
      <c r="L9" s="9"/>
      <c r="M9" s="14"/>
      <c r="N9" s="9"/>
      <c r="O9" s="14" t="s">
        <v>20</v>
      </c>
      <c r="P9" s="9">
        <v>20</v>
      </c>
      <c r="Q9" s="8">
        <v>115.39999999999999</v>
      </c>
    </row>
    <row r="10" spans="1:17" ht="75" customHeight="1">
      <c r="A10" s="9" t="s">
        <v>21</v>
      </c>
      <c r="B10" s="9">
        <v>366</v>
      </c>
      <c r="C10" s="9">
        <v>0.6</v>
      </c>
      <c r="D10" s="9">
        <f t="shared" si="0"/>
        <v>219.6</v>
      </c>
      <c r="E10" s="9">
        <v>57</v>
      </c>
      <c r="F10" s="9">
        <v>0.2</v>
      </c>
      <c r="G10" s="9">
        <f t="shared" si="1"/>
        <v>11.4</v>
      </c>
      <c r="H10" s="14" t="s">
        <v>22</v>
      </c>
      <c r="I10" s="13">
        <v>10</v>
      </c>
      <c r="J10" s="22" t="s">
        <v>23</v>
      </c>
      <c r="K10" s="23"/>
      <c r="L10" s="9">
        <v>35</v>
      </c>
      <c r="M10" s="14" t="s">
        <v>24</v>
      </c>
      <c r="N10" s="9">
        <v>10</v>
      </c>
      <c r="O10" s="14" t="s">
        <v>25</v>
      </c>
      <c r="P10" s="9">
        <v>30</v>
      </c>
      <c r="Q10" s="8">
        <v>316</v>
      </c>
    </row>
    <row r="11" spans="1:17" ht="51.6" customHeight="1">
      <c r="A11" s="9" t="s">
        <v>26</v>
      </c>
      <c r="B11" s="9">
        <v>25</v>
      </c>
      <c r="C11" s="9">
        <v>0.6</v>
      </c>
      <c r="D11" s="9">
        <f t="shared" si="0"/>
        <v>15</v>
      </c>
      <c r="E11" s="9">
        <v>41</v>
      </c>
      <c r="F11" s="9">
        <v>0.2</v>
      </c>
      <c r="G11" s="9">
        <f t="shared" si="1"/>
        <v>8.2000000000000011</v>
      </c>
      <c r="H11" s="14" t="s">
        <v>27</v>
      </c>
      <c r="I11" s="13">
        <v>10</v>
      </c>
      <c r="J11" s="22" t="s">
        <v>28</v>
      </c>
      <c r="K11" s="23"/>
      <c r="L11" s="9">
        <v>25</v>
      </c>
      <c r="M11" s="14" t="s">
        <v>29</v>
      </c>
      <c r="N11" s="9">
        <v>10</v>
      </c>
      <c r="O11" s="14" t="s">
        <v>30</v>
      </c>
      <c r="P11" s="9">
        <v>5</v>
      </c>
      <c r="Q11" s="8">
        <v>73.2</v>
      </c>
    </row>
    <row r="12" spans="1:17" ht="25.2" customHeight="1">
      <c r="A12" s="9" t="s">
        <v>31</v>
      </c>
      <c r="B12" s="9">
        <v>6</v>
      </c>
      <c r="C12" s="9">
        <v>0.6</v>
      </c>
      <c r="D12" s="9">
        <f t="shared" si="0"/>
        <v>3.5999999999999996</v>
      </c>
      <c r="E12" s="9">
        <v>27</v>
      </c>
      <c r="F12" s="9">
        <v>0.2</v>
      </c>
      <c r="G12" s="9">
        <f t="shared" si="1"/>
        <v>5.4</v>
      </c>
      <c r="H12" s="14" t="s">
        <v>32</v>
      </c>
      <c r="I12" s="13">
        <v>5</v>
      </c>
      <c r="J12" s="22"/>
      <c r="K12" s="23"/>
      <c r="L12" s="9"/>
      <c r="M12" s="14"/>
      <c r="N12" s="9"/>
      <c r="O12" s="14"/>
      <c r="P12" s="9"/>
      <c r="Q12" s="8">
        <v>14</v>
      </c>
    </row>
    <row r="13" spans="1:17" ht="47.4" customHeight="1">
      <c r="A13" s="9" t="s">
        <v>33</v>
      </c>
      <c r="B13" s="9"/>
      <c r="C13" s="9"/>
      <c r="D13" s="9"/>
      <c r="E13" s="9"/>
      <c r="F13" s="9"/>
      <c r="G13" s="9"/>
      <c r="H13" s="14" t="s">
        <v>34</v>
      </c>
      <c r="I13" s="13">
        <v>10</v>
      </c>
      <c r="J13" s="22"/>
      <c r="K13" s="23"/>
      <c r="L13" s="9"/>
      <c r="M13" s="14"/>
      <c r="N13" s="9"/>
      <c r="O13" s="14"/>
      <c r="P13" s="9"/>
      <c r="Q13" s="8">
        <v>10</v>
      </c>
    </row>
    <row r="14" spans="1:17" ht="22.2" customHeight="1">
      <c r="A14" s="9" t="s">
        <v>51</v>
      </c>
      <c r="B14" s="9"/>
      <c r="C14" s="9"/>
      <c r="D14" s="9"/>
      <c r="E14" s="9">
        <v>14</v>
      </c>
      <c r="F14" s="9">
        <v>0.2</v>
      </c>
      <c r="G14" s="9">
        <f>E14*F14</f>
        <v>2.8000000000000003</v>
      </c>
      <c r="H14" s="14" t="s">
        <v>35</v>
      </c>
      <c r="I14" s="13">
        <v>5</v>
      </c>
      <c r="J14" s="16"/>
      <c r="K14" s="17"/>
      <c r="L14" s="9"/>
      <c r="M14" s="14"/>
      <c r="N14" s="9"/>
      <c r="O14" s="14"/>
      <c r="P14" s="9"/>
      <c r="Q14" s="8">
        <v>7.8000000000000007</v>
      </c>
    </row>
    <row r="15" spans="1:17" ht="22.2" customHeight="1">
      <c r="A15" s="9" t="s">
        <v>36</v>
      </c>
      <c r="B15" s="9"/>
      <c r="C15" s="9"/>
      <c r="D15" s="9"/>
      <c r="E15" s="9"/>
      <c r="F15" s="9"/>
      <c r="G15" s="9"/>
      <c r="H15" s="14" t="s">
        <v>37</v>
      </c>
      <c r="I15" s="13">
        <v>5</v>
      </c>
      <c r="J15" s="22" t="s">
        <v>38</v>
      </c>
      <c r="K15" s="23"/>
      <c r="L15" s="9">
        <v>10</v>
      </c>
      <c r="M15" s="14"/>
      <c r="N15" s="9"/>
      <c r="O15" s="16"/>
      <c r="P15" s="9"/>
      <c r="Q15" s="8">
        <v>15</v>
      </c>
    </row>
    <row r="16" spans="1:17" ht="22.2" customHeight="1">
      <c r="A16" s="9" t="s">
        <v>39</v>
      </c>
      <c r="B16" s="24" t="s">
        <v>40</v>
      </c>
      <c r="C16" s="25"/>
      <c r="D16" s="25"/>
      <c r="E16" s="24"/>
      <c r="F16" s="25"/>
      <c r="G16" s="25"/>
      <c r="H16" s="26"/>
      <c r="I16" s="25"/>
      <c r="J16" s="26"/>
      <c r="K16" s="26"/>
      <c r="L16" s="25"/>
      <c r="M16" s="26"/>
      <c r="N16" s="27"/>
      <c r="O16" s="19"/>
      <c r="P16" s="13"/>
      <c r="Q16" s="8">
        <v>38</v>
      </c>
    </row>
    <row r="17" spans="1:17" ht="22.2" customHeight="1">
      <c r="A17" s="8" t="s">
        <v>41</v>
      </c>
      <c r="B17" s="9">
        <f t="shared" ref="B17:G17" si="2">SUM(B6:B15)</f>
        <v>737</v>
      </c>
      <c r="C17" s="9"/>
      <c r="D17" s="8">
        <f t="shared" si="2"/>
        <v>442.20000000000005</v>
      </c>
      <c r="E17" s="9">
        <f t="shared" si="2"/>
        <v>198</v>
      </c>
      <c r="F17" s="9"/>
      <c r="G17" s="8">
        <f t="shared" si="2"/>
        <v>39.6</v>
      </c>
      <c r="H17" s="10"/>
      <c r="I17" s="8">
        <f t="shared" ref="I17:N17" si="3">SUM(I6:I15)</f>
        <v>100</v>
      </c>
      <c r="J17" s="28"/>
      <c r="K17" s="29"/>
      <c r="L17" s="8">
        <f t="shared" si="3"/>
        <v>100</v>
      </c>
      <c r="M17" s="10"/>
      <c r="N17" s="8">
        <f t="shared" si="3"/>
        <v>115</v>
      </c>
      <c r="O17" s="10"/>
      <c r="P17" s="8">
        <f>SUM(P6:P15)</f>
        <v>90</v>
      </c>
      <c r="Q17" s="8">
        <v>924.8</v>
      </c>
    </row>
    <row r="18" spans="1:17" ht="23.1" customHeight="1"/>
    <row r="19" spans="1:17" ht="23.1" customHeight="1"/>
    <row r="20" spans="1:17" ht="23.1" customHeight="1"/>
    <row r="21" spans="1:17" ht="23.1" customHeight="1"/>
    <row r="22" spans="1:17" ht="23.1" customHeight="1"/>
    <row r="23" spans="1:17" ht="23.1" customHeight="1"/>
  </sheetData>
  <mergeCells count="22">
    <mergeCell ref="A2:P2"/>
    <mergeCell ref="M3:P3"/>
    <mergeCell ref="B4:D4"/>
    <mergeCell ref="E4:G4"/>
    <mergeCell ref="H4:I4"/>
    <mergeCell ref="J4:L4"/>
    <mergeCell ref="M4:N4"/>
    <mergeCell ref="O4:P4"/>
    <mergeCell ref="A4:A5"/>
    <mergeCell ref="Q4:Q5"/>
    <mergeCell ref="J10:K10"/>
    <mergeCell ref="J11:K11"/>
    <mergeCell ref="J12:K12"/>
    <mergeCell ref="J13:K13"/>
    <mergeCell ref="J5:K5"/>
    <mergeCell ref="J6:K6"/>
    <mergeCell ref="J7:K7"/>
    <mergeCell ref="J8:K8"/>
    <mergeCell ref="J9:K9"/>
    <mergeCell ref="B16:N16"/>
    <mergeCell ref="J17:K17"/>
    <mergeCell ref="J15:K15"/>
  </mergeCells>
  <phoneticPr fontId="17" type="noConversion"/>
  <printOptions horizontalCentered="1"/>
  <pageMargins left="0.55118110236220474" right="0.55118110236220474" top="0.78740157480314965" bottom="0.78740157480314965"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vt:lpstr>
      <vt:lpstr>附件1!Print_Titles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2020-01-02T02:59:27Z</cp:lastPrinted>
  <dcterms:created xsi:type="dcterms:W3CDTF">2018-08-14T08:14:00Z</dcterms:created>
  <dcterms:modified xsi:type="dcterms:W3CDTF">2020-01-02T02:59:38Z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