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51" windowWidth="19440" windowHeight="12375" activeTab="2"/>
  </bookViews>
  <sheets>
    <sheet name="附件1资金分配表" sheetId="1" r:id="rId1"/>
    <sheet name="附件2规划课题明细表" sheetId="2" r:id="rId2"/>
    <sheet name="附件3优秀成果奖明细表" sheetId="3" r:id="rId3"/>
  </sheets>
  <definedNames>
    <definedName name="_xlnm._FilterDatabase" localSheetId="1" hidden="1">'附件2规划课题明细表'!$A$4:$H$19</definedName>
    <definedName name="_xlnm.Print_Titles" localSheetId="0">'附件1资金分配表'!$4:$4</definedName>
    <definedName name="_xlnm.Print_Titles" localSheetId="1">'附件2规划课题明细表'!$1:$4</definedName>
    <definedName name="_xlnm.Print_Titles" localSheetId="2">'附件3优秀成果奖明细表'!$4:$4</definedName>
  </definedNames>
  <calcPr fullCalcOnLoad="1"/>
</workbook>
</file>

<file path=xl/sharedStrings.xml><?xml version="1.0" encoding="utf-8"?>
<sst xmlns="http://schemas.openxmlformats.org/spreadsheetml/2006/main" count="147" uniqueCount="118">
  <si>
    <t>附件1</t>
  </si>
  <si>
    <t>单位：万元</t>
  </si>
  <si>
    <t>功能科目</t>
  </si>
  <si>
    <t>金额</t>
  </si>
  <si>
    <t>小计</t>
  </si>
  <si>
    <t>2050305高等职业教育</t>
  </si>
  <si>
    <t>市本级及所辖区小计</t>
  </si>
  <si>
    <t>2050299其他普通教育支出</t>
  </si>
  <si>
    <t>2050302中专教育</t>
  </si>
  <si>
    <t>2050204高中教育</t>
  </si>
  <si>
    <t>岳阳职业技术学院</t>
  </si>
  <si>
    <t>岳阳广播电视大学</t>
  </si>
  <si>
    <t>岳阳市教育科学技术研究院</t>
  </si>
  <si>
    <t>岳阳市第十五中学</t>
  </si>
  <si>
    <t>岳阳市湘北女子职业学校</t>
  </si>
  <si>
    <t>岳阳楼区</t>
  </si>
  <si>
    <t>岳阳市岳阳楼区岳阳楼小学</t>
  </si>
  <si>
    <t>君山区</t>
  </si>
  <si>
    <t>岳阳市君山区广兴洲镇中心小学</t>
  </si>
  <si>
    <t>南湖新区</t>
  </si>
  <si>
    <t>岳阳市南湖新区畔湖湾小学</t>
  </si>
  <si>
    <t>附件2</t>
  </si>
  <si>
    <t>单位名称</t>
  </si>
  <si>
    <t>课题编号</t>
  </si>
  <si>
    <t>课题类别</t>
  </si>
  <si>
    <t>学科类别</t>
  </si>
  <si>
    <t>主持人</t>
  </si>
  <si>
    <t>课题名称</t>
  </si>
  <si>
    <t>省级一般资助课题</t>
  </si>
  <si>
    <t>省级青年资助课题</t>
  </si>
  <si>
    <t>省级重点资助课题</t>
  </si>
  <si>
    <t>体育卫生艺术教育研究</t>
  </si>
  <si>
    <t>教育经济与教育管理研究</t>
  </si>
  <si>
    <t>职业教育研究</t>
  </si>
  <si>
    <t>基础教育研究</t>
  </si>
  <si>
    <t>成人教育研究</t>
  </si>
  <si>
    <t>XJK19BZY060</t>
  </si>
  <si>
    <t>彭姝彬</t>
  </si>
  <si>
    <t>混合式教学在高职临床专业《生物化学》教学中的应用研究</t>
  </si>
  <si>
    <t>XJK19BZY062</t>
  </si>
  <si>
    <t>彭薇</t>
  </si>
  <si>
    <t>“双一流”建设背景下湖南高职院校国际化发展对策研究</t>
  </si>
  <si>
    <t>XJK19BJG007</t>
  </si>
  <si>
    <t>郭仕</t>
  </si>
  <si>
    <t>基于教育治理能力现代化的中职教育治理体系构建研究</t>
  </si>
  <si>
    <t>XJK19BCR003</t>
  </si>
  <si>
    <t>王亚辉</t>
  </si>
  <si>
    <t>开放大学办学体系下市州电大内部审计机制优化策略研究</t>
  </si>
  <si>
    <t>XJK19AJG002</t>
  </si>
  <si>
    <t>肖学建</t>
  </si>
  <si>
    <t>湖南省教育科学规划课题知识图谱分析：2016-2020年</t>
  </si>
  <si>
    <t>XJK19QTW004</t>
  </si>
  <si>
    <t>李根</t>
  </si>
  <si>
    <t>人的自由全面发展视域下中小学美育德育一体化研究</t>
  </si>
  <si>
    <t>XJK19BJC020</t>
  </si>
  <si>
    <t>龙志明</t>
  </si>
  <si>
    <t>发展高中生数学学科核心素养的教学实践研究</t>
  </si>
  <si>
    <t>XJK19BZY073</t>
  </si>
  <si>
    <t>李丁香</t>
  </si>
  <si>
    <t>基于中职女生人格养成的女性文化教育研究与实践</t>
  </si>
  <si>
    <t>XJK19BJC061</t>
  </si>
  <si>
    <t>谢建华</t>
  </si>
  <si>
    <t>家校共育背景下S•F成长课程实践研究</t>
  </si>
  <si>
    <t>XJK19BJC049</t>
  </si>
  <si>
    <t>胡晓婷</t>
  </si>
  <si>
    <t>新时代乡村小学生绿色生活方式的培育与践行研究</t>
  </si>
  <si>
    <t>XJK19QJC005</t>
  </si>
  <si>
    <t>李俊</t>
  </si>
  <si>
    <t>基于“互联网+”小学数学“综合与实践”校本课程的开发与应用</t>
  </si>
  <si>
    <t>申报人</t>
  </si>
  <si>
    <t>成果名称</t>
  </si>
  <si>
    <t>成果类型</t>
  </si>
  <si>
    <t>申报单位</t>
  </si>
  <si>
    <t>获奖等次</t>
  </si>
  <si>
    <t>论文类</t>
  </si>
  <si>
    <t>专著类</t>
  </si>
  <si>
    <t>二等奖</t>
  </si>
  <si>
    <t>三等奖</t>
  </si>
  <si>
    <t>编著类</t>
  </si>
  <si>
    <t>张金华</t>
  </si>
  <si>
    <t>区域内整体推进课堂教学改革的实践研究</t>
  </si>
  <si>
    <t>童丽玲</t>
  </si>
  <si>
    <t>任务型教学设计视角下高职英语教师专业发展研究与实践</t>
  </si>
  <si>
    <t>方先义</t>
  </si>
  <si>
    <t>《儿童戏剧创编与表演》课程实践育人研究</t>
  </si>
  <si>
    <t>湖南民族职业学院</t>
  </si>
  <si>
    <t>孙光友</t>
  </si>
  <si>
    <t>让教育与美好相遇</t>
  </si>
  <si>
    <t>岳阳市第一职业中等专业学校</t>
  </si>
  <si>
    <t>2050202小学教育</t>
  </si>
  <si>
    <t>市本级</t>
  </si>
  <si>
    <t>附件3</t>
  </si>
  <si>
    <t>市本级及辖区小计</t>
  </si>
  <si>
    <t>广兴洲镇中心小学</t>
  </si>
  <si>
    <t>畔湖湾小学</t>
  </si>
  <si>
    <t>县区</t>
  </si>
  <si>
    <t>奖金金额</t>
  </si>
  <si>
    <t>2019年度湖南省教育科学规划课题经费分配明细表（岳阳市本级及辖区）</t>
  </si>
  <si>
    <t>第四届湖南省教育科学研究优秀成果奖励经费安排明细表（岳阳市本级及辖区）</t>
  </si>
  <si>
    <t>县区</t>
  </si>
  <si>
    <t>单位</t>
  </si>
  <si>
    <t>教育科学规划课题</t>
  </si>
  <si>
    <t>教育科学研究优秀成果奖励</t>
  </si>
  <si>
    <t>资金合计</t>
  </si>
  <si>
    <t>市本级</t>
  </si>
  <si>
    <t>市本级小计</t>
  </si>
  <si>
    <t xml:space="preserve">  岳阳职业技术学院</t>
  </si>
  <si>
    <t xml:space="preserve">  湖南民族职业学院</t>
  </si>
  <si>
    <t xml:space="preserve">  岳阳广播电视大学</t>
  </si>
  <si>
    <t xml:space="preserve">  岳阳市教育科学技术研究院</t>
  </si>
  <si>
    <t xml:space="preserve">  岳阳市第一职业中等专业学校</t>
  </si>
  <si>
    <t xml:space="preserve">  岳阳市第十五中学</t>
  </si>
  <si>
    <t xml:space="preserve">  岳阳市湘北女子职业学校</t>
  </si>
  <si>
    <t>岳阳楼区</t>
  </si>
  <si>
    <t>岳阳楼小学</t>
  </si>
  <si>
    <t>君山区</t>
  </si>
  <si>
    <t>南湖新区</t>
  </si>
  <si>
    <t>2019年第十批教育综合发展专项资金（教育科学规划课题、教育科学研究
优秀成果奖）分配表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</si>
</sst>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1"/>
      <name val="新宋体"/>
      <family val="3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6"/>
      <color indexed="8"/>
      <name val="黑体"/>
      <family val="3"/>
    </font>
    <font>
      <sz val="20"/>
      <color indexed="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7" applyNumberFormat="0" applyAlignment="0" applyProtection="0"/>
    <xf numFmtId="0" fontId="24" fillId="3" borderId="4" applyNumberFormat="0" applyAlignment="0" applyProtection="0"/>
    <xf numFmtId="0" fontId="2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45">
      <alignment vertical="center"/>
      <protection/>
    </xf>
    <xf numFmtId="0" fontId="26" fillId="0" borderId="0" xfId="45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7" fillId="0" borderId="0" xfId="45" applyFont="1">
      <alignment vertical="center"/>
      <protection/>
    </xf>
    <xf numFmtId="0" fontId="30" fillId="0" borderId="9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/>
    </xf>
    <xf numFmtId="0" fontId="35" fillId="0" borderId="0" xfId="44" applyFont="1" applyFill="1" applyBorder="1" applyAlignment="1">
      <alignment horizontal="right" vertical="center" wrapText="1"/>
    </xf>
    <xf numFmtId="0" fontId="34" fillId="0" borderId="11" xfId="41" applyFont="1" applyFill="1" applyBorder="1" applyAlignment="1" applyProtection="1">
      <alignment horizontal="left" vertical="center" wrapText="1"/>
      <protection/>
    </xf>
    <xf numFmtId="0" fontId="34" fillId="0" borderId="12" xfId="41" applyFont="1" applyFill="1" applyBorder="1" applyAlignment="1" applyProtection="1">
      <alignment horizontal="left" vertical="center" wrapText="1"/>
      <protection/>
    </xf>
    <xf numFmtId="0" fontId="34" fillId="0" borderId="10" xfId="41" applyFont="1" applyFill="1" applyBorder="1" applyAlignment="1" applyProtection="1">
      <alignment horizontal="center" vertical="center" wrapText="1"/>
      <protection/>
    </xf>
    <xf numFmtId="0" fontId="35" fillId="0" borderId="10" xfId="41" applyFont="1" applyFill="1" applyBorder="1" applyAlignment="1" applyProtection="1">
      <alignment horizontal="center" vertical="center" wrapText="1"/>
      <protection/>
    </xf>
    <xf numFmtId="0" fontId="35" fillId="0" borderId="10" xfId="41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42" applyFont="1" applyFill="1" applyBorder="1" applyAlignment="1" applyProtection="1">
      <alignment horizontal="center" vertical="center" wrapText="1"/>
      <protection/>
    </xf>
    <xf numFmtId="0" fontId="35" fillId="0" borderId="10" xfId="0" applyFont="1" applyBorder="1" applyAlignment="1">
      <alignment vertical="center"/>
    </xf>
    <xf numFmtId="0" fontId="35" fillId="0" borderId="10" xfId="42" applyFont="1" applyFill="1" applyBorder="1" applyAlignment="1" applyProtection="1">
      <alignment horizontal="center" vertical="center" wrapText="1"/>
      <protection/>
    </xf>
    <xf numFmtId="0" fontId="36" fillId="0" borderId="0" xfId="45" applyFont="1" applyAlignment="1">
      <alignment horizontal="left" vertical="center"/>
      <protection/>
    </xf>
    <xf numFmtId="0" fontId="37" fillId="0" borderId="0" xfId="45" applyFont="1" applyFill="1" applyAlignment="1">
      <alignment horizontal="center" vertical="center" wrapText="1"/>
      <protection/>
    </xf>
    <xf numFmtId="0" fontId="33" fillId="0" borderId="9" xfId="45" applyFont="1" applyFill="1" applyBorder="1" applyAlignment="1">
      <alignment horizontal="right" vertical="center" wrapText="1"/>
      <protection/>
    </xf>
    <xf numFmtId="0" fontId="32" fillId="0" borderId="10" xfId="45" applyFont="1" applyBorder="1" applyAlignment="1">
      <alignment horizontal="center" vertical="center" wrapText="1"/>
      <protection/>
    </xf>
    <xf numFmtId="0" fontId="31" fillId="0" borderId="10" xfId="46" applyFont="1" applyFill="1" applyBorder="1" applyAlignment="1" applyProtection="1">
      <alignment horizontal="center" vertical="center" wrapText="1"/>
      <protection/>
    </xf>
    <xf numFmtId="0" fontId="33" fillId="0" borderId="10" xfId="45" applyFont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 2" xfId="41"/>
    <cellStyle name="常规 2 2" xfId="42"/>
    <cellStyle name="常规 2 7" xfId="43"/>
    <cellStyle name="常规 26" xfId="44"/>
    <cellStyle name="常规 3" xfId="45"/>
    <cellStyle name="常规 5 2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115" zoomScaleNormal="115"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1" width="12.25390625" style="0" customWidth="1"/>
    <col min="2" max="2" width="32.00390625" style="0" customWidth="1"/>
    <col min="3" max="3" width="28.00390625" style="0" customWidth="1"/>
    <col min="4" max="4" width="18.00390625" style="0" customWidth="1"/>
    <col min="5" max="5" width="15.875" style="0" customWidth="1"/>
    <col min="6" max="6" width="16.00390625" style="0" customWidth="1"/>
    <col min="7" max="7" width="17.625" style="0" customWidth="1"/>
  </cols>
  <sheetData>
    <row r="1" spans="1:4" ht="20.25">
      <c r="A1" s="16" t="s">
        <v>0</v>
      </c>
      <c r="B1" s="11"/>
      <c r="C1" s="6"/>
      <c r="D1" s="7"/>
    </row>
    <row r="2" spans="1:6" ht="79.5" customHeight="1">
      <c r="A2" s="34" t="s">
        <v>117</v>
      </c>
      <c r="B2" s="17"/>
      <c r="C2" s="17"/>
      <c r="D2" s="17"/>
      <c r="E2" s="17"/>
      <c r="F2" s="17"/>
    </row>
    <row r="3" spans="1:6" ht="18.75" customHeight="1">
      <c r="A3" s="32"/>
      <c r="B3" s="32"/>
      <c r="C3" s="32"/>
      <c r="D3" s="18"/>
      <c r="E3" s="33"/>
      <c r="F3" s="13" t="s">
        <v>1</v>
      </c>
    </row>
    <row r="4" spans="1:6" s="10" customFormat="1" ht="45" customHeight="1">
      <c r="A4" s="14" t="s">
        <v>99</v>
      </c>
      <c r="B4" s="14" t="s">
        <v>100</v>
      </c>
      <c r="C4" s="14" t="s">
        <v>2</v>
      </c>
      <c r="D4" s="15" t="s">
        <v>101</v>
      </c>
      <c r="E4" s="15" t="s">
        <v>102</v>
      </c>
      <c r="F4" s="15" t="s">
        <v>103</v>
      </c>
    </row>
    <row r="5" spans="1:6" ht="24" customHeight="1">
      <c r="A5" s="19" t="s">
        <v>6</v>
      </c>
      <c r="B5" s="20"/>
      <c r="C5" s="21"/>
      <c r="D5" s="22">
        <v>11.5</v>
      </c>
      <c r="E5" s="23">
        <f>E6</f>
        <v>1.5</v>
      </c>
      <c r="F5" s="24">
        <f aca="true" t="shared" si="0" ref="F5:F16">D5+E5</f>
        <v>13</v>
      </c>
    </row>
    <row r="6" spans="1:6" ht="24" customHeight="1">
      <c r="A6" s="25" t="s">
        <v>104</v>
      </c>
      <c r="B6" s="26" t="s">
        <v>105</v>
      </c>
      <c r="C6" s="27"/>
      <c r="D6" s="28">
        <v>8.5</v>
      </c>
      <c r="E6" s="29">
        <f>SUM(E7:E13)</f>
        <v>1.5</v>
      </c>
      <c r="F6" s="30">
        <f t="shared" si="0"/>
        <v>10</v>
      </c>
    </row>
    <row r="7" spans="1:6" ht="24" customHeight="1">
      <c r="A7" s="25"/>
      <c r="B7" s="26" t="s">
        <v>106</v>
      </c>
      <c r="C7" s="31" t="s">
        <v>5</v>
      </c>
      <c r="D7" s="28">
        <v>2</v>
      </c>
      <c r="E7" s="29">
        <v>0.3</v>
      </c>
      <c r="F7" s="30">
        <f t="shared" si="0"/>
        <v>2.3</v>
      </c>
    </row>
    <row r="8" spans="1:6" ht="24" customHeight="1">
      <c r="A8" s="25"/>
      <c r="B8" s="26" t="s">
        <v>107</v>
      </c>
      <c r="C8" s="31" t="s">
        <v>5</v>
      </c>
      <c r="D8" s="28"/>
      <c r="E8" s="29">
        <v>0.3</v>
      </c>
      <c r="F8" s="30">
        <f t="shared" si="0"/>
        <v>0.3</v>
      </c>
    </row>
    <row r="9" spans="1:6" ht="24" customHeight="1">
      <c r="A9" s="25"/>
      <c r="B9" s="26" t="s">
        <v>108</v>
      </c>
      <c r="C9" s="27" t="s">
        <v>8</v>
      </c>
      <c r="D9" s="28">
        <v>2</v>
      </c>
      <c r="E9" s="29"/>
      <c r="F9" s="30">
        <f t="shared" si="0"/>
        <v>2</v>
      </c>
    </row>
    <row r="10" spans="1:6" ht="24" customHeight="1">
      <c r="A10" s="25"/>
      <c r="B10" s="26" t="s">
        <v>109</v>
      </c>
      <c r="C10" s="27" t="s">
        <v>7</v>
      </c>
      <c r="D10" s="28">
        <v>2.5</v>
      </c>
      <c r="E10" s="29">
        <v>0.6</v>
      </c>
      <c r="F10" s="30">
        <f t="shared" si="0"/>
        <v>3.1</v>
      </c>
    </row>
    <row r="11" spans="1:6" ht="24" customHeight="1">
      <c r="A11" s="25"/>
      <c r="B11" s="26" t="s">
        <v>110</v>
      </c>
      <c r="C11" s="27" t="s">
        <v>8</v>
      </c>
      <c r="D11" s="28"/>
      <c r="E11" s="29">
        <v>0.3</v>
      </c>
      <c r="F11" s="30">
        <f t="shared" si="0"/>
        <v>0.3</v>
      </c>
    </row>
    <row r="12" spans="1:6" ht="24" customHeight="1">
      <c r="A12" s="25"/>
      <c r="B12" s="26" t="s">
        <v>111</v>
      </c>
      <c r="C12" s="27" t="s">
        <v>9</v>
      </c>
      <c r="D12" s="28">
        <v>1</v>
      </c>
      <c r="E12" s="29"/>
      <c r="F12" s="30">
        <f t="shared" si="0"/>
        <v>1</v>
      </c>
    </row>
    <row r="13" spans="1:6" ht="24" customHeight="1">
      <c r="A13" s="25"/>
      <c r="B13" s="26" t="s">
        <v>112</v>
      </c>
      <c r="C13" s="27" t="s">
        <v>8</v>
      </c>
      <c r="D13" s="28">
        <v>1</v>
      </c>
      <c r="E13" s="29"/>
      <c r="F13" s="30">
        <f t="shared" si="0"/>
        <v>1</v>
      </c>
    </row>
    <row r="14" spans="1:6" ht="24" customHeight="1">
      <c r="A14" s="27" t="s">
        <v>113</v>
      </c>
      <c r="B14" s="26" t="s">
        <v>114</v>
      </c>
      <c r="C14" s="27" t="s">
        <v>89</v>
      </c>
      <c r="D14" s="28">
        <v>1</v>
      </c>
      <c r="E14" s="29"/>
      <c r="F14" s="30">
        <f t="shared" si="0"/>
        <v>1</v>
      </c>
    </row>
    <row r="15" spans="1:6" ht="24" customHeight="1">
      <c r="A15" s="27" t="s">
        <v>115</v>
      </c>
      <c r="B15" s="26" t="s">
        <v>93</v>
      </c>
      <c r="C15" s="27" t="s">
        <v>89</v>
      </c>
      <c r="D15" s="28">
        <v>1</v>
      </c>
      <c r="E15" s="29"/>
      <c r="F15" s="30">
        <f t="shared" si="0"/>
        <v>1</v>
      </c>
    </row>
    <row r="16" spans="1:6" ht="24" customHeight="1">
      <c r="A16" s="27" t="s">
        <v>116</v>
      </c>
      <c r="B16" s="26" t="s">
        <v>94</v>
      </c>
      <c r="C16" s="27" t="s">
        <v>89</v>
      </c>
      <c r="D16" s="28">
        <v>1</v>
      </c>
      <c r="E16" s="29"/>
      <c r="F16" s="30">
        <f t="shared" si="0"/>
        <v>1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</sheetData>
  <sheetProtection/>
  <mergeCells count="3">
    <mergeCell ref="A6:A13"/>
    <mergeCell ref="A5:B5"/>
    <mergeCell ref="A2:F2"/>
  </mergeCells>
  <printOptions horizontalCentered="1"/>
  <pageMargins left="0.7480314960629921" right="0.7480314960629921" top="0.984251968503937" bottom="0.6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Normal="110" zoomScaleSheetLayoutView="100" zoomScalePageLayoutView="0" workbookViewId="0" topLeftCell="A1">
      <selection activeCell="A2" sqref="A2:IV2"/>
    </sheetView>
  </sheetViews>
  <sheetFormatPr defaultColWidth="9.00390625" defaultRowHeight="14.25"/>
  <cols>
    <col min="1" max="1" width="10.875" style="1" customWidth="1"/>
    <col min="2" max="2" width="27.125" style="1" customWidth="1"/>
    <col min="3" max="3" width="13.875" style="1" customWidth="1"/>
    <col min="4" max="4" width="12.625" style="1" customWidth="1"/>
    <col min="5" max="5" width="22.50390625" style="1" customWidth="1"/>
    <col min="6" max="6" width="8.75390625" style="1" customWidth="1"/>
    <col min="7" max="7" width="48.875" style="1" customWidth="1"/>
    <col min="8" max="8" width="11.00390625" style="1" customWidth="1"/>
    <col min="9" max="16384" width="9.00390625" style="1" customWidth="1"/>
  </cols>
  <sheetData>
    <row r="1" spans="1:8" ht="24" customHeight="1">
      <c r="A1" s="35" t="s">
        <v>21</v>
      </c>
      <c r="B1" s="2"/>
      <c r="C1" s="3"/>
      <c r="D1" s="4"/>
      <c r="E1" s="4"/>
      <c r="F1" s="4"/>
      <c r="G1" s="4"/>
      <c r="H1" s="5"/>
    </row>
    <row r="2" spans="1:8" ht="48" customHeight="1">
      <c r="A2" s="36" t="s">
        <v>97</v>
      </c>
      <c r="B2" s="37"/>
      <c r="C2" s="37"/>
      <c r="D2" s="37"/>
      <c r="E2" s="37"/>
      <c r="F2" s="37"/>
      <c r="G2" s="37"/>
      <c r="H2" s="37"/>
    </row>
    <row r="3" spans="1:8" ht="20.25" customHeight="1">
      <c r="A3" s="38"/>
      <c r="B3" s="39"/>
      <c r="C3" s="40"/>
      <c r="D3" s="45"/>
      <c r="E3" s="45"/>
      <c r="F3" s="45"/>
      <c r="G3" s="45"/>
      <c r="H3" s="46" t="s">
        <v>1</v>
      </c>
    </row>
    <row r="4" spans="1:8" ht="28.5" customHeight="1">
      <c r="A4" s="41" t="s">
        <v>95</v>
      </c>
      <c r="B4" s="41" t="s">
        <v>22</v>
      </c>
      <c r="C4" s="42" t="s">
        <v>23</v>
      </c>
      <c r="D4" s="42" t="s">
        <v>24</v>
      </c>
      <c r="E4" s="42" t="s">
        <v>25</v>
      </c>
      <c r="F4" s="43" t="s">
        <v>26</v>
      </c>
      <c r="G4" s="44" t="s">
        <v>27</v>
      </c>
      <c r="H4" s="41" t="s">
        <v>3</v>
      </c>
    </row>
    <row r="5" spans="1:8" ht="26.25" customHeight="1">
      <c r="A5" s="47" t="s">
        <v>92</v>
      </c>
      <c r="B5" s="48"/>
      <c r="C5" s="49"/>
      <c r="D5" s="49"/>
      <c r="E5" s="49"/>
      <c r="F5" s="49"/>
      <c r="G5" s="49"/>
      <c r="H5" s="49">
        <f>H6+H9+H12+H15+H16+H17+H18+H19</f>
        <v>11.5</v>
      </c>
    </row>
    <row r="6" spans="1:8" ht="19.5" customHeight="1">
      <c r="A6" s="50" t="s">
        <v>90</v>
      </c>
      <c r="B6" s="50" t="s">
        <v>10</v>
      </c>
      <c r="C6" s="51" t="s">
        <v>4</v>
      </c>
      <c r="D6" s="51"/>
      <c r="E6" s="51"/>
      <c r="F6" s="51"/>
      <c r="G6" s="51"/>
      <c r="H6" s="51">
        <v>2</v>
      </c>
    </row>
    <row r="7" spans="1:8" ht="33.75" customHeight="1">
      <c r="A7" s="50"/>
      <c r="B7" s="50"/>
      <c r="C7" s="52" t="s">
        <v>36</v>
      </c>
      <c r="D7" s="51" t="s">
        <v>28</v>
      </c>
      <c r="E7" s="51" t="s">
        <v>33</v>
      </c>
      <c r="F7" s="51" t="s">
        <v>37</v>
      </c>
      <c r="G7" s="51" t="s">
        <v>38</v>
      </c>
      <c r="H7" s="51">
        <v>1</v>
      </c>
    </row>
    <row r="8" spans="1:8" ht="33.75" customHeight="1">
      <c r="A8" s="50"/>
      <c r="B8" s="50"/>
      <c r="C8" s="52" t="s">
        <v>39</v>
      </c>
      <c r="D8" s="51" t="s">
        <v>28</v>
      </c>
      <c r="E8" s="51" t="s">
        <v>33</v>
      </c>
      <c r="F8" s="51" t="s">
        <v>40</v>
      </c>
      <c r="G8" s="51" t="s">
        <v>41</v>
      </c>
      <c r="H8" s="51">
        <v>1</v>
      </c>
    </row>
    <row r="9" spans="1:8" ht="25.5" customHeight="1">
      <c r="A9" s="50"/>
      <c r="B9" s="53" t="s">
        <v>11</v>
      </c>
      <c r="C9" s="52" t="s">
        <v>4</v>
      </c>
      <c r="D9" s="54"/>
      <c r="E9" s="54"/>
      <c r="F9" s="54"/>
      <c r="G9" s="54"/>
      <c r="H9" s="51">
        <v>2</v>
      </c>
    </row>
    <row r="10" spans="1:8" ht="33.75" customHeight="1">
      <c r="A10" s="50"/>
      <c r="B10" s="53"/>
      <c r="C10" s="52" t="s">
        <v>42</v>
      </c>
      <c r="D10" s="55" t="s">
        <v>28</v>
      </c>
      <c r="E10" s="55" t="s">
        <v>32</v>
      </c>
      <c r="F10" s="55" t="s">
        <v>43</v>
      </c>
      <c r="G10" s="55" t="s">
        <v>44</v>
      </c>
      <c r="H10" s="55">
        <v>1</v>
      </c>
    </row>
    <row r="11" spans="1:8" ht="33.75" customHeight="1">
      <c r="A11" s="50"/>
      <c r="B11" s="53"/>
      <c r="C11" s="52" t="s">
        <v>45</v>
      </c>
      <c r="D11" s="55" t="s">
        <v>28</v>
      </c>
      <c r="E11" s="55" t="s">
        <v>35</v>
      </c>
      <c r="F11" s="55" t="s">
        <v>46</v>
      </c>
      <c r="G11" s="55" t="s">
        <v>47</v>
      </c>
      <c r="H11" s="55">
        <v>1</v>
      </c>
    </row>
    <row r="12" spans="1:8" ht="29.25" customHeight="1">
      <c r="A12" s="50"/>
      <c r="B12" s="53" t="s">
        <v>12</v>
      </c>
      <c r="C12" s="52" t="s">
        <v>4</v>
      </c>
      <c r="D12" s="55"/>
      <c r="E12" s="55"/>
      <c r="F12" s="55"/>
      <c r="G12" s="55"/>
      <c r="H12" s="55">
        <v>2.5</v>
      </c>
    </row>
    <row r="13" spans="1:8" ht="33.75" customHeight="1">
      <c r="A13" s="50"/>
      <c r="B13" s="53"/>
      <c r="C13" s="51" t="s">
        <v>48</v>
      </c>
      <c r="D13" s="51" t="s">
        <v>30</v>
      </c>
      <c r="E13" s="55" t="s">
        <v>32</v>
      </c>
      <c r="F13" s="55" t="s">
        <v>49</v>
      </c>
      <c r="G13" s="55" t="s">
        <v>50</v>
      </c>
      <c r="H13" s="55">
        <v>1.5</v>
      </c>
    </row>
    <row r="14" spans="1:8" ht="33.75" customHeight="1">
      <c r="A14" s="50"/>
      <c r="B14" s="53"/>
      <c r="C14" s="52" t="s">
        <v>51</v>
      </c>
      <c r="D14" s="51" t="s">
        <v>29</v>
      </c>
      <c r="E14" s="51" t="s">
        <v>31</v>
      </c>
      <c r="F14" s="51" t="s">
        <v>52</v>
      </c>
      <c r="G14" s="51" t="s">
        <v>53</v>
      </c>
      <c r="H14" s="51">
        <v>1</v>
      </c>
    </row>
    <row r="15" spans="1:8" ht="33.75" customHeight="1">
      <c r="A15" s="50"/>
      <c r="B15" s="51" t="s">
        <v>13</v>
      </c>
      <c r="C15" s="52" t="s">
        <v>54</v>
      </c>
      <c r="D15" s="55" t="s">
        <v>28</v>
      </c>
      <c r="E15" s="51" t="s">
        <v>34</v>
      </c>
      <c r="F15" s="51" t="s">
        <v>55</v>
      </c>
      <c r="G15" s="51" t="s">
        <v>56</v>
      </c>
      <c r="H15" s="51">
        <v>1</v>
      </c>
    </row>
    <row r="16" spans="1:8" ht="33.75" customHeight="1">
      <c r="A16" s="50"/>
      <c r="B16" s="55" t="s">
        <v>14</v>
      </c>
      <c r="C16" s="52" t="s">
        <v>57</v>
      </c>
      <c r="D16" s="55" t="s">
        <v>28</v>
      </c>
      <c r="E16" s="55" t="s">
        <v>33</v>
      </c>
      <c r="F16" s="55" t="s">
        <v>58</v>
      </c>
      <c r="G16" s="55" t="s">
        <v>59</v>
      </c>
      <c r="H16" s="55">
        <v>1</v>
      </c>
    </row>
    <row r="17" spans="1:8" ht="33.75" customHeight="1">
      <c r="A17" s="51" t="s">
        <v>15</v>
      </c>
      <c r="B17" s="51" t="s">
        <v>16</v>
      </c>
      <c r="C17" s="52" t="s">
        <v>60</v>
      </c>
      <c r="D17" s="55" t="s">
        <v>28</v>
      </c>
      <c r="E17" s="51" t="s">
        <v>34</v>
      </c>
      <c r="F17" s="51" t="s">
        <v>61</v>
      </c>
      <c r="G17" s="51" t="s">
        <v>62</v>
      </c>
      <c r="H17" s="51">
        <v>1</v>
      </c>
    </row>
    <row r="18" spans="1:8" ht="33.75" customHeight="1">
      <c r="A18" s="51" t="s">
        <v>17</v>
      </c>
      <c r="B18" s="51" t="s">
        <v>18</v>
      </c>
      <c r="C18" s="52" t="s">
        <v>63</v>
      </c>
      <c r="D18" s="55" t="s">
        <v>28</v>
      </c>
      <c r="E18" s="51" t="s">
        <v>34</v>
      </c>
      <c r="F18" s="51" t="s">
        <v>64</v>
      </c>
      <c r="G18" s="51" t="s">
        <v>65</v>
      </c>
      <c r="H18" s="51">
        <v>1</v>
      </c>
    </row>
    <row r="19" spans="1:8" ht="33.75" customHeight="1">
      <c r="A19" s="51" t="s">
        <v>19</v>
      </c>
      <c r="B19" s="51" t="s">
        <v>20</v>
      </c>
      <c r="C19" s="52" t="s">
        <v>66</v>
      </c>
      <c r="D19" s="51" t="s">
        <v>29</v>
      </c>
      <c r="E19" s="51" t="s">
        <v>34</v>
      </c>
      <c r="F19" s="51" t="s">
        <v>67</v>
      </c>
      <c r="G19" s="51" t="s">
        <v>68</v>
      </c>
      <c r="H19" s="51">
        <v>1</v>
      </c>
    </row>
  </sheetData>
  <sheetProtection/>
  <autoFilter ref="A4:H19"/>
  <mergeCells count="6">
    <mergeCell ref="A2:H2"/>
    <mergeCell ref="A6:A16"/>
    <mergeCell ref="A5:B5"/>
    <mergeCell ref="B12:B14"/>
    <mergeCell ref="B6:B8"/>
    <mergeCell ref="B9:B11"/>
  </mergeCells>
  <printOptions horizontalCentered="1"/>
  <pageMargins left="0.5118110236220472" right="0.5118110236220472" top="0.5905511811023623" bottom="0.64" header="0.31496062992125984" footer="0.31496062992125984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zoomScalePageLayoutView="0" workbookViewId="0" topLeftCell="A1">
      <selection activeCell="A4" sqref="A4:IV9"/>
    </sheetView>
  </sheetViews>
  <sheetFormatPr defaultColWidth="9.00390625" defaultRowHeight="14.25"/>
  <cols>
    <col min="1" max="1" width="17.875" style="8" customWidth="1"/>
    <col min="2" max="2" width="38.625" style="8" customWidth="1"/>
    <col min="3" max="3" width="12.75390625" style="8" customWidth="1"/>
    <col min="4" max="4" width="29.00390625" style="8" customWidth="1"/>
    <col min="5" max="5" width="10.75390625" style="8" customWidth="1"/>
    <col min="6" max="6" width="12.00390625" style="8" customWidth="1"/>
    <col min="7" max="16384" width="9.00390625" style="8" customWidth="1"/>
  </cols>
  <sheetData>
    <row r="1" ht="31.5" customHeight="1">
      <c r="A1" s="56" t="s">
        <v>91</v>
      </c>
    </row>
    <row r="2" spans="1:6" s="9" customFormat="1" ht="63" customHeight="1">
      <c r="A2" s="57" t="s">
        <v>98</v>
      </c>
      <c r="B2" s="57"/>
      <c r="C2" s="57"/>
      <c r="D2" s="57"/>
      <c r="E2" s="57"/>
      <c r="F2" s="57"/>
    </row>
    <row r="3" spans="1:6" s="9" customFormat="1" ht="25.5" customHeight="1">
      <c r="A3" s="58" t="s">
        <v>1</v>
      </c>
      <c r="B3" s="58"/>
      <c r="C3" s="58"/>
      <c r="D3" s="58"/>
      <c r="E3" s="58"/>
      <c r="F3" s="58"/>
    </row>
    <row r="4" spans="1:6" s="12" customFormat="1" ht="40.5" customHeight="1">
      <c r="A4" s="59" t="s">
        <v>69</v>
      </c>
      <c r="B4" s="59" t="s">
        <v>70</v>
      </c>
      <c r="C4" s="59" t="s">
        <v>71</v>
      </c>
      <c r="D4" s="59" t="s">
        <v>72</v>
      </c>
      <c r="E4" s="59" t="s">
        <v>73</v>
      </c>
      <c r="F4" s="59" t="s">
        <v>96</v>
      </c>
    </row>
    <row r="5" spans="1:6" s="12" customFormat="1" ht="40.5" customHeight="1">
      <c r="A5" s="60" t="s">
        <v>92</v>
      </c>
      <c r="B5" s="61"/>
      <c r="C5" s="61"/>
      <c r="D5" s="61"/>
      <c r="E5" s="61"/>
      <c r="F5" s="61">
        <v>1.5</v>
      </c>
    </row>
    <row r="6" spans="1:6" ht="40.5" customHeight="1">
      <c r="A6" s="61" t="s">
        <v>79</v>
      </c>
      <c r="B6" s="61" t="s">
        <v>80</v>
      </c>
      <c r="C6" s="61" t="s">
        <v>74</v>
      </c>
      <c r="D6" s="61" t="s">
        <v>12</v>
      </c>
      <c r="E6" s="61" t="s">
        <v>76</v>
      </c>
      <c r="F6" s="61">
        <v>0.6</v>
      </c>
    </row>
    <row r="7" spans="1:6" ht="40.5" customHeight="1">
      <c r="A7" s="61" t="s">
        <v>81</v>
      </c>
      <c r="B7" s="61" t="s">
        <v>82</v>
      </c>
      <c r="C7" s="61" t="s">
        <v>75</v>
      </c>
      <c r="D7" s="61" t="s">
        <v>10</v>
      </c>
      <c r="E7" s="61" t="s">
        <v>77</v>
      </c>
      <c r="F7" s="61">
        <v>0.3</v>
      </c>
    </row>
    <row r="8" spans="1:6" ht="40.5" customHeight="1">
      <c r="A8" s="61" t="s">
        <v>83</v>
      </c>
      <c r="B8" s="61" t="s">
        <v>84</v>
      </c>
      <c r="C8" s="61" t="s">
        <v>78</v>
      </c>
      <c r="D8" s="61" t="s">
        <v>85</v>
      </c>
      <c r="E8" s="61" t="s">
        <v>77</v>
      </c>
      <c r="F8" s="61">
        <v>0.3</v>
      </c>
    </row>
    <row r="9" spans="1:6" ht="40.5" customHeight="1">
      <c r="A9" s="61" t="s">
        <v>86</v>
      </c>
      <c r="B9" s="61" t="s">
        <v>87</v>
      </c>
      <c r="C9" s="61" t="s">
        <v>75</v>
      </c>
      <c r="D9" s="61" t="s">
        <v>88</v>
      </c>
      <c r="E9" s="61" t="s">
        <v>77</v>
      </c>
      <c r="F9" s="61">
        <v>0.3</v>
      </c>
    </row>
  </sheetData>
  <sheetProtection/>
  <mergeCells count="2">
    <mergeCell ref="A2:F2"/>
    <mergeCell ref="A3:F3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文印员 10.105.113.108</cp:lastModifiedBy>
  <cp:lastPrinted>2019-08-27T00:39:12Z</cp:lastPrinted>
  <dcterms:created xsi:type="dcterms:W3CDTF">2019-05-22T02:04:18Z</dcterms:created>
  <dcterms:modified xsi:type="dcterms:W3CDTF">2019-08-27T00:39:14Z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