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65" tabRatio="704" activeTab="0"/>
  </bookViews>
  <sheets>
    <sheet name="汇总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</sheets>
  <definedNames>
    <definedName name="_xlnm.Print_Area" localSheetId="0">'汇总'!$A$1:$H$11</definedName>
    <definedName name="_xlnm.Print_Titles" localSheetId="0">'汇总'!$2:$4</definedName>
  </definedNames>
  <calcPr fullCalcOnLoad="1"/>
</workbook>
</file>

<file path=xl/sharedStrings.xml><?xml version="1.0" encoding="utf-8"?>
<sst xmlns="http://schemas.openxmlformats.org/spreadsheetml/2006/main" count="111" uniqueCount="72">
  <si>
    <t>附件1</t>
  </si>
  <si>
    <t>县市区</t>
  </si>
  <si>
    <t>金额
（万元）</t>
  </si>
  <si>
    <t>备注</t>
  </si>
  <si>
    <t>附件2</t>
  </si>
  <si>
    <t>附件3</t>
  </si>
  <si>
    <t>附件4</t>
  </si>
  <si>
    <t>附件5</t>
  </si>
  <si>
    <t>附件6</t>
  </si>
  <si>
    <t>附件7</t>
  </si>
  <si>
    <t>附件8</t>
  </si>
  <si>
    <t>附件9</t>
  </si>
  <si>
    <t>附件10</t>
  </si>
  <si>
    <t>市本级及所辖区小计</t>
  </si>
  <si>
    <t>岳阳市合计</t>
  </si>
  <si>
    <t>岳阳楼区</t>
  </si>
  <si>
    <t>君山区</t>
  </si>
  <si>
    <t>云溪区</t>
  </si>
  <si>
    <t>任务清单</t>
  </si>
  <si>
    <t>座数</t>
  </si>
  <si>
    <t>县区个数
（个）</t>
  </si>
  <si>
    <t>建设任务清单</t>
  </si>
  <si>
    <t>更新补充监测预警设备、县级平台巩固、补充调查评价县数（个）</t>
  </si>
  <si>
    <t>县级平台延伸到乡镇个数（个）</t>
  </si>
  <si>
    <t>重点山洪沟防洪治理条数（条）</t>
  </si>
  <si>
    <t>开展山洪灾害防治群测群防县（个）</t>
  </si>
  <si>
    <t>县级以下公益性工程</t>
  </si>
  <si>
    <t>县级以下灌区工程</t>
  </si>
  <si>
    <t>农田水利工程设施</t>
  </si>
  <si>
    <t>2018年第一批中央财政水利发展资金
中小河流治理项目安排表</t>
  </si>
  <si>
    <t>2018年第一批中央财政水利发展资金
农村基层防汛预报预警体系建设安排表</t>
  </si>
  <si>
    <t>2018年第一批中央财政水利发展资金
用于山洪灾害防治安排表</t>
  </si>
  <si>
    <t>功能科目</t>
  </si>
  <si>
    <t>经济科目</t>
  </si>
  <si>
    <t>2017年小型病险水库补差</t>
  </si>
  <si>
    <t>2018年小型
病险水库</t>
  </si>
  <si>
    <t>附件2</t>
  </si>
  <si>
    <t>附件3</t>
  </si>
  <si>
    <t>附件5</t>
  </si>
  <si>
    <t>附件6</t>
  </si>
  <si>
    <t>市水务局</t>
  </si>
  <si>
    <t>王家河治理</t>
  </si>
  <si>
    <t>2018年第一批中央财政水利发展资安排汇总表</t>
  </si>
  <si>
    <t>合计</t>
  </si>
  <si>
    <t>单位</t>
  </si>
  <si>
    <t>项目及金额</t>
  </si>
  <si>
    <t>市水务局</t>
  </si>
  <si>
    <t>按市领导对市水务局意见批示分配到单位</t>
  </si>
  <si>
    <t>屈原管理区</t>
  </si>
  <si>
    <t>农田水利工程维修养护（详见附件6）</t>
  </si>
  <si>
    <t>山洪灾害防治（详见附件5）</t>
  </si>
  <si>
    <t>农村基层防汛预报预警体系建设（详见附件4）</t>
  </si>
  <si>
    <t>小型水库除险加固（详见附件3）</t>
  </si>
  <si>
    <t>中小河流治理（详见附件2）</t>
  </si>
  <si>
    <t>市水务局</t>
  </si>
  <si>
    <t>治理中小河流长度（公里）</t>
  </si>
  <si>
    <t>金额（万元）</t>
  </si>
  <si>
    <t>金额（万元）</t>
  </si>
  <si>
    <t>总金额（万元）</t>
  </si>
  <si>
    <t>附件4</t>
  </si>
  <si>
    <t>屈原管理区</t>
  </si>
  <si>
    <t>金额合计（万元）</t>
  </si>
  <si>
    <t>金额（万元）</t>
  </si>
  <si>
    <t>水库数量（座）</t>
  </si>
  <si>
    <t>水闸数量（座）</t>
  </si>
  <si>
    <t>堤防长度（公里）</t>
  </si>
  <si>
    <t>泵站数量（座）</t>
  </si>
  <si>
    <t>大型灌区数量（座）</t>
  </si>
  <si>
    <t>中型灌区数量（座）</t>
  </si>
  <si>
    <t>维修养护面积（万亩）</t>
  </si>
  <si>
    <t>2018年第一批中央财政水利发展资金水利工程维修养护安排表</t>
  </si>
  <si>
    <t>2018年第一批中央财政水利发展资金小型水库除险加固安排表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</si>
</sst>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_);[Red]\(0.0\)"/>
    <numFmt numFmtId="186" formatCode="0_ "/>
    <numFmt numFmtId="187" formatCode="0.00_ ;[Red]\-0.00\ "/>
    <numFmt numFmtId="188" formatCode="0.0"/>
    <numFmt numFmtId="189" formatCode="0.00_ "/>
    <numFmt numFmtId="190" formatCode="0.0_ "/>
    <numFmt numFmtId="191" formatCode="0_ ;[Red]\-0\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color indexed="8"/>
      <name val="黑体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20"/>
      <name val="方正小标宋简体"/>
      <family val="0"/>
    </font>
    <font>
      <sz val="16"/>
      <name val="黑体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16" borderId="4" applyNumberFormat="0" applyAlignment="0" applyProtection="0"/>
    <xf numFmtId="0" fontId="11" fillId="17" borderId="5" applyNumberFormat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1" fillId="16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105"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24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184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185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186" fontId="3" fillId="24" borderId="0" xfId="0" applyNumberFormat="1" applyFont="1" applyFill="1" applyBorder="1" applyAlignment="1" applyProtection="1">
      <alignment horizontal="center" vertical="center" wrapText="1"/>
      <protection locked="0"/>
    </xf>
    <xf numFmtId="185" fontId="3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186" fontId="33" fillId="0" borderId="9" xfId="56" applyNumberFormat="1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186" fontId="35" fillId="0" borderId="9" xfId="56" applyNumberFormat="1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Border="1" applyAlignment="1" applyProtection="1">
      <alignment horizontal="center" vertical="center" wrapText="1"/>
      <protection locked="0"/>
    </xf>
    <xf numFmtId="0" fontId="35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vertical="center"/>
    </xf>
    <xf numFmtId="190" fontId="35" fillId="0" borderId="9" xfId="56" applyNumberFormat="1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186" fontId="35" fillId="0" borderId="9" xfId="0" applyNumberFormat="1" applyFont="1" applyFill="1" applyBorder="1" applyAlignment="1" applyProtection="1">
      <alignment horizontal="center" vertical="center" wrapText="1"/>
      <protection locked="0"/>
    </xf>
    <xf numFmtId="190" fontId="3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24" borderId="9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 applyProtection="1">
      <alignment horizontal="center" vertical="center" wrapText="1"/>
      <protection/>
    </xf>
    <xf numFmtId="0" fontId="39" fillId="0" borderId="9" xfId="0" applyFont="1" applyFill="1" applyBorder="1" applyAlignment="1" applyProtection="1">
      <alignment horizontal="center" vertical="center" wrapText="1"/>
      <protection locked="0"/>
    </xf>
    <xf numFmtId="0" fontId="39" fillId="0" borderId="9" xfId="0" applyFont="1" applyFill="1" applyBorder="1" applyAlignment="1" applyProtection="1">
      <alignment horizontal="center" vertical="center" wrapText="1"/>
      <protection/>
    </xf>
    <xf numFmtId="186" fontId="3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 applyProtection="1">
      <alignment horizontal="center" vertical="center" wrapText="1"/>
      <protection locked="0"/>
    </xf>
    <xf numFmtId="0" fontId="39" fillId="24" borderId="9" xfId="0" applyFont="1" applyFill="1" applyBorder="1" applyAlignment="1" applyProtection="1">
      <alignment horizontal="center" vertical="center" wrapText="1"/>
      <protection locked="0"/>
    </xf>
    <xf numFmtId="0" fontId="32" fillId="24" borderId="10" xfId="0" applyFont="1" applyFill="1" applyBorder="1" applyAlignment="1" applyProtection="1">
      <alignment horizontal="center" vertical="center" wrapText="1"/>
      <protection locked="0"/>
    </xf>
    <xf numFmtId="0" fontId="39" fillId="24" borderId="9" xfId="0" applyFont="1" applyFill="1" applyBorder="1" applyAlignment="1" applyProtection="1">
      <alignment horizontal="center" vertical="center" wrapText="1"/>
      <protection/>
    </xf>
    <xf numFmtId="186" fontId="39" fillId="24" borderId="9" xfId="56" applyNumberFormat="1" applyFont="1" applyFill="1" applyBorder="1" applyAlignment="1" applyProtection="1">
      <alignment horizontal="center" vertical="center" wrapText="1"/>
      <protection locked="0"/>
    </xf>
    <xf numFmtId="1" fontId="39" fillId="24" borderId="9" xfId="52" applyNumberFormat="1" applyFont="1" applyFill="1" applyBorder="1" applyAlignment="1">
      <alignment horizontal="center" vertical="center"/>
      <protection/>
    </xf>
    <xf numFmtId="186" fontId="40" fillId="24" borderId="9" xfId="56" applyNumberFormat="1" applyFont="1" applyFill="1" applyBorder="1" applyAlignment="1" applyProtection="1">
      <alignment horizontal="center" vertical="center" wrapText="1"/>
      <protection locked="0"/>
    </xf>
    <xf numFmtId="189" fontId="40" fillId="24" borderId="9" xfId="0" applyNumberFormat="1" applyFont="1" applyFill="1" applyBorder="1" applyAlignment="1" applyProtection="1">
      <alignment horizontal="center" vertical="center" wrapText="1"/>
      <protection locked="0"/>
    </xf>
    <xf numFmtId="0" fontId="39" fillId="24" borderId="9" xfId="55" applyFont="1" applyFill="1" applyBorder="1" applyAlignment="1" applyProtection="1">
      <alignment horizontal="center" vertical="center" wrapText="1"/>
      <protection locked="0"/>
    </xf>
    <xf numFmtId="0" fontId="39" fillId="24" borderId="9" xfId="0" applyFont="1" applyFill="1" applyBorder="1" applyAlignment="1">
      <alignment horizontal="center" vertical="center"/>
    </xf>
    <xf numFmtId="188" fontId="39" fillId="24" borderId="9" xfId="52" applyNumberFormat="1" applyFont="1" applyFill="1" applyBorder="1" applyAlignment="1">
      <alignment horizontal="center" vertical="center"/>
      <protection/>
    </xf>
    <xf numFmtId="0" fontId="37" fillId="24" borderId="0" xfId="0" applyFont="1" applyFill="1" applyAlignment="1" applyProtection="1">
      <alignment vertical="center" wrapText="1"/>
      <protection locked="0"/>
    </xf>
    <xf numFmtId="0" fontId="38" fillId="24" borderId="9" xfId="0" applyFont="1" applyFill="1" applyBorder="1" applyAlignment="1" applyProtection="1">
      <alignment horizontal="center" vertical="center" wrapText="1"/>
      <protection locked="0"/>
    </xf>
    <xf numFmtId="184" fontId="38" fillId="24" borderId="9" xfId="0" applyNumberFormat="1" applyFont="1" applyFill="1" applyBorder="1" applyAlignment="1" applyProtection="1">
      <alignment horizontal="center" vertical="center" wrapText="1"/>
      <protection locked="0"/>
    </xf>
    <xf numFmtId="186" fontId="38" fillId="24" borderId="9" xfId="0" applyNumberFormat="1" applyFont="1" applyFill="1" applyBorder="1" applyAlignment="1" applyProtection="1">
      <alignment horizontal="center" vertical="center" wrapText="1"/>
      <protection locked="0"/>
    </xf>
    <xf numFmtId="185" fontId="38" fillId="24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0" fontId="32" fillId="24" borderId="11" xfId="0" applyFont="1" applyFill="1" applyBorder="1" applyAlignment="1" applyProtection="1">
      <alignment horizontal="center" vertical="center" wrapText="1"/>
      <protection locked="0"/>
    </xf>
    <xf numFmtId="0" fontId="32" fillId="24" borderId="13" xfId="0" applyFont="1" applyFill="1" applyBorder="1" applyAlignment="1" applyProtection="1">
      <alignment horizontal="center" vertical="center" wrapText="1"/>
      <protection locked="0"/>
    </xf>
    <xf numFmtId="0" fontId="32" fillId="24" borderId="12" xfId="0" applyFont="1" applyFill="1" applyBorder="1" applyAlignment="1" applyProtection="1">
      <alignment horizontal="center" vertical="center" wrapText="1"/>
      <protection locked="0"/>
    </xf>
    <xf numFmtId="0" fontId="32" fillId="24" borderId="14" xfId="0" applyFont="1" applyFill="1" applyBorder="1" applyAlignment="1" applyProtection="1">
      <alignment horizontal="center" vertical="center" wrapText="1"/>
      <protection locked="0"/>
    </xf>
    <xf numFmtId="0" fontId="32" fillId="24" borderId="15" xfId="0" applyFont="1" applyFill="1" applyBorder="1" applyAlignment="1" applyProtection="1">
      <alignment horizontal="center" vertical="center" wrapText="1"/>
      <protection locked="0"/>
    </xf>
    <xf numFmtId="0" fontId="32" fillId="24" borderId="16" xfId="0" applyFont="1" applyFill="1" applyBorder="1" applyAlignment="1" applyProtection="1">
      <alignment horizontal="center" vertical="center" wrapText="1"/>
      <protection locked="0"/>
    </xf>
    <xf numFmtId="0" fontId="32" fillId="24" borderId="9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187" fontId="34" fillId="0" borderId="9" xfId="0" applyNumberFormat="1" applyFont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Fill="1" applyBorder="1" applyAlignment="1" applyProtection="1">
      <alignment horizontal="center" vertical="center" wrapText="1"/>
      <protection locked="0"/>
    </xf>
    <xf numFmtId="0" fontId="38" fillId="0" borderId="13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vertical="center" wrapText="1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 applyProtection="1">
      <alignment horizontal="center" vertical="center" wrapText="1"/>
      <protection locked="0"/>
    </xf>
    <xf numFmtId="0" fontId="38" fillId="0" borderId="18" xfId="0" applyFont="1" applyFill="1" applyBorder="1" applyAlignment="1" applyProtection="1">
      <alignment horizontal="center" vertical="center" wrapText="1"/>
      <protection locked="0"/>
    </xf>
    <xf numFmtId="0" fontId="38" fillId="0" borderId="19" xfId="0" applyFont="1" applyFill="1" applyBorder="1" applyAlignment="1" applyProtection="1">
      <alignment horizontal="center" vertical="center" wrapText="1"/>
      <protection locked="0"/>
    </xf>
    <xf numFmtId="0" fontId="38" fillId="24" borderId="9" xfId="0" applyFont="1" applyFill="1" applyBorder="1" applyAlignment="1" applyProtection="1">
      <alignment horizontal="center" vertical="center" wrapText="1"/>
      <protection locked="0"/>
    </xf>
    <xf numFmtId="186" fontId="38" fillId="24" borderId="9" xfId="0" applyNumberFormat="1" applyFont="1" applyFill="1" applyBorder="1" applyAlignment="1" applyProtection="1">
      <alignment horizontal="center" vertical="center" wrapText="1"/>
      <protection locked="0"/>
    </xf>
    <xf numFmtId="189" fontId="38" fillId="24" borderId="9" xfId="0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horizontal="center" vertical="center" wrapText="1"/>
      <protection locked="0"/>
    </xf>
    <xf numFmtId="0" fontId="38" fillId="24" borderId="17" xfId="0" applyFont="1" applyFill="1" applyBorder="1" applyAlignment="1" applyProtection="1">
      <alignment horizontal="center" vertical="center" wrapText="1"/>
      <protection locked="0"/>
    </xf>
    <xf numFmtId="0" fontId="38" fillId="24" borderId="18" xfId="0" applyFont="1" applyFill="1" applyBorder="1" applyAlignment="1" applyProtection="1">
      <alignment horizontal="center" vertical="center" wrapText="1"/>
      <protection locked="0"/>
    </xf>
    <xf numFmtId="0" fontId="38" fillId="24" borderId="19" xfId="0" applyFont="1" applyFill="1" applyBorder="1" applyAlignment="1" applyProtection="1">
      <alignment horizontal="center" vertical="center" wrapText="1"/>
      <protection locked="0"/>
    </xf>
    <xf numFmtId="0" fontId="38" fillId="24" borderId="11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 applyProtection="1">
      <alignment horizontal="center" vertical="center" wrapText="1"/>
      <protection locked="0"/>
    </xf>
    <xf numFmtId="0" fontId="38" fillId="24" borderId="12" xfId="0" applyFont="1" applyFill="1" applyBorder="1" applyAlignment="1" applyProtection="1">
      <alignment horizontal="center" vertical="center" wrapText="1"/>
      <protection locked="0"/>
    </xf>
    <xf numFmtId="184" fontId="38" fillId="24" borderId="9" xfId="0" applyNumberFormat="1" applyFont="1" applyFill="1" applyBorder="1" applyAlignment="1" applyProtection="1">
      <alignment horizontal="center" vertical="center" wrapText="1"/>
      <protection locked="0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鯪9Y_x000b_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附件1总表" xfId="41"/>
    <cellStyle name="差_附件7" xfId="42"/>
    <cellStyle name="常规 10 3" xfId="43"/>
    <cellStyle name="常规 15" xfId="44"/>
    <cellStyle name="常规 15 3 2" xfId="45"/>
    <cellStyle name="常规 2" xfId="46"/>
    <cellStyle name="常规 2 2" xfId="47"/>
    <cellStyle name="常规 2 2 2 2 2" xfId="48"/>
    <cellStyle name="常规 2 3 2" xfId="49"/>
    <cellStyle name="常规 2 4 3 2" xfId="50"/>
    <cellStyle name="常规 2_附件1总表" xfId="51"/>
    <cellStyle name="常规 2_附件7" xfId="52"/>
    <cellStyle name="常规 4" xfId="53"/>
    <cellStyle name="常规 4 3 2 2" xfId="54"/>
    <cellStyle name="常规_附件7" xfId="55"/>
    <cellStyle name="常规_湖南省2013~2015中小河流治理实施方案（2011.9.26报水利部版本）" xfId="56"/>
    <cellStyle name="Hyperlink" xfId="57"/>
    <cellStyle name="好" xfId="58"/>
    <cellStyle name="好_附件1总表" xfId="59"/>
    <cellStyle name="好_附件7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115" zoomScaleNormal="115" zoomScaleSheetLayoutView="100" zoomScalePageLayoutView="0" workbookViewId="0" topLeftCell="A1">
      <selection activeCell="B18" sqref="B18"/>
    </sheetView>
  </sheetViews>
  <sheetFormatPr defaultColWidth="9.00390625" defaultRowHeight="14.25"/>
  <cols>
    <col min="1" max="1" width="15.75390625" style="0" customWidth="1"/>
    <col min="2" max="2" width="9.75390625" style="0" customWidth="1"/>
    <col min="3" max="3" width="13.75390625" style="0" customWidth="1"/>
    <col min="4" max="4" width="17.25390625" style="0" customWidth="1"/>
    <col min="5" max="5" width="14.875" style="0" customWidth="1"/>
    <col min="6" max="6" width="13.75390625" style="0" customWidth="1"/>
    <col min="7" max="7" width="18.25390625" style="0" customWidth="1"/>
    <col min="8" max="8" width="16.125" style="0" customWidth="1"/>
    <col min="10" max="10" width="15.00390625" style="0" hidden="1" customWidth="1"/>
    <col min="11" max="24" width="9.00390625" style="0" hidden="1" customWidth="1"/>
  </cols>
  <sheetData>
    <row r="1" spans="1:9" ht="34.5" customHeight="1">
      <c r="A1" s="20" t="s">
        <v>0</v>
      </c>
      <c r="B1" s="13"/>
      <c r="C1" s="13"/>
      <c r="D1" s="13"/>
      <c r="E1" s="13"/>
      <c r="F1" s="13"/>
      <c r="G1" s="13"/>
      <c r="H1" s="13"/>
      <c r="I1" s="5"/>
    </row>
    <row r="2" spans="1:9" ht="60" customHeight="1">
      <c r="A2" s="60" t="s">
        <v>42</v>
      </c>
      <c r="B2" s="60"/>
      <c r="C2" s="60"/>
      <c r="D2" s="60"/>
      <c r="E2" s="60"/>
      <c r="F2" s="60"/>
      <c r="G2" s="60"/>
      <c r="H2" s="60"/>
      <c r="I2" s="14"/>
    </row>
    <row r="3" spans="1:8" ht="14.25" customHeight="1">
      <c r="A3" s="63" t="s">
        <v>44</v>
      </c>
      <c r="B3" s="66" t="s">
        <v>45</v>
      </c>
      <c r="C3" s="67"/>
      <c r="D3" s="67"/>
      <c r="E3" s="67"/>
      <c r="F3" s="67"/>
      <c r="G3" s="67"/>
      <c r="H3" s="61" t="s">
        <v>3</v>
      </c>
    </row>
    <row r="4" spans="1:21" ht="14.25">
      <c r="A4" s="64"/>
      <c r="B4" s="68"/>
      <c r="C4" s="46"/>
      <c r="D4" s="46"/>
      <c r="E4" s="46"/>
      <c r="F4" s="46"/>
      <c r="G4" s="46"/>
      <c r="H4" s="62"/>
      <c r="L4" s="7" t="s">
        <v>4</v>
      </c>
      <c r="M4" s="7" t="s">
        <v>5</v>
      </c>
      <c r="N4" s="7" t="s">
        <v>6</v>
      </c>
      <c r="O4" s="7" t="s">
        <v>7</v>
      </c>
      <c r="P4" s="7" t="s">
        <v>8</v>
      </c>
      <c r="Q4" s="7" t="s">
        <v>9</v>
      </c>
      <c r="R4" s="7" t="s">
        <v>10</v>
      </c>
      <c r="S4" s="7" t="s">
        <v>11</v>
      </c>
      <c r="T4" s="7" t="s">
        <v>12</v>
      </c>
      <c r="U4" s="7"/>
    </row>
    <row r="5" spans="1:13" ht="75.75" customHeight="1">
      <c r="A5" s="65"/>
      <c r="B5" s="29" t="s">
        <v>43</v>
      </c>
      <c r="C5" s="29" t="s">
        <v>53</v>
      </c>
      <c r="D5" s="29" t="s">
        <v>52</v>
      </c>
      <c r="E5" s="29" t="s">
        <v>51</v>
      </c>
      <c r="F5" s="29" t="s">
        <v>50</v>
      </c>
      <c r="G5" s="29" t="s">
        <v>49</v>
      </c>
      <c r="H5" s="22"/>
      <c r="M5" s="8"/>
    </row>
    <row r="6" spans="1:21" ht="30" customHeight="1">
      <c r="A6" s="23" t="s">
        <v>13</v>
      </c>
      <c r="B6" s="24">
        <f aca="true" t="shared" si="0" ref="B6:G6">SUBTOTAL(9,B7:B11)</f>
        <v>3822</v>
      </c>
      <c r="C6" s="24">
        <f t="shared" si="0"/>
        <v>3104</v>
      </c>
      <c r="D6" s="24">
        <f t="shared" si="0"/>
        <v>88</v>
      </c>
      <c r="E6" s="24">
        <f t="shared" si="0"/>
        <v>400</v>
      </c>
      <c r="F6" s="24">
        <f t="shared" si="0"/>
        <v>120</v>
      </c>
      <c r="G6" s="24">
        <f t="shared" si="0"/>
        <v>110</v>
      </c>
      <c r="H6" s="25"/>
      <c r="L6" s="7"/>
      <c r="M6" s="15"/>
      <c r="N6" s="7"/>
      <c r="O6" s="7"/>
      <c r="P6" s="7"/>
      <c r="Q6" s="7"/>
      <c r="R6" s="7"/>
      <c r="S6" s="7"/>
      <c r="T6" s="7"/>
      <c r="U6" s="7"/>
    </row>
    <row r="7" spans="1:21" ht="45" customHeight="1">
      <c r="A7" s="21" t="s">
        <v>46</v>
      </c>
      <c r="B7" s="26">
        <v>2784</v>
      </c>
      <c r="C7" s="27">
        <v>2774</v>
      </c>
      <c r="D7" s="26"/>
      <c r="E7" s="26"/>
      <c r="F7" s="26"/>
      <c r="G7" s="26">
        <v>10</v>
      </c>
      <c r="H7" s="22" t="s">
        <v>47</v>
      </c>
      <c r="L7" s="7"/>
      <c r="M7" s="15" t="e">
        <f>#REF!</f>
        <v>#REF!</v>
      </c>
      <c r="N7" s="7"/>
      <c r="O7" s="7"/>
      <c r="P7" s="7"/>
      <c r="Q7" s="7"/>
      <c r="R7" s="7"/>
      <c r="S7" s="7"/>
      <c r="T7" s="7" t="e">
        <f>#REF!</f>
        <v>#REF!</v>
      </c>
      <c r="U7" s="7"/>
    </row>
    <row r="8" spans="1:21" ht="30" customHeight="1">
      <c r="A8" s="28" t="s">
        <v>15</v>
      </c>
      <c r="B8" s="26">
        <v>69</v>
      </c>
      <c r="C8" s="26"/>
      <c r="D8" s="26">
        <v>19</v>
      </c>
      <c r="E8" s="26"/>
      <c r="F8" s="26">
        <v>10</v>
      </c>
      <c r="G8" s="26">
        <v>40</v>
      </c>
      <c r="H8" s="25"/>
      <c r="L8" s="7"/>
      <c r="M8" s="15"/>
      <c r="N8" s="7" t="e">
        <f>VLOOKUP(B8,#REF!,2,FALSE)</f>
        <v>#REF!</v>
      </c>
      <c r="O8" s="7"/>
      <c r="P8" s="7"/>
      <c r="Q8" s="7"/>
      <c r="R8" s="7"/>
      <c r="S8" s="7" t="e">
        <f>VLOOKUP(B8,#REF!,2,FALSE)</f>
        <v>#REF!</v>
      </c>
      <c r="T8" s="7" t="e">
        <f>VLOOKUP(B8,#REF!,2,FALSE)</f>
        <v>#REF!</v>
      </c>
      <c r="U8" s="7"/>
    </row>
    <row r="9" spans="1:21" ht="30" customHeight="1">
      <c r="A9" s="28" t="s">
        <v>16</v>
      </c>
      <c r="B9" s="26">
        <v>496</v>
      </c>
      <c r="C9" s="26"/>
      <c r="D9" s="26">
        <v>69</v>
      </c>
      <c r="E9" s="26">
        <v>400</v>
      </c>
      <c r="F9" s="26"/>
      <c r="G9" s="26">
        <v>27</v>
      </c>
      <c r="H9" s="25"/>
      <c r="L9" s="7"/>
      <c r="M9" s="15"/>
      <c r="N9" s="7" t="e">
        <f>VLOOKUP(B9,#REF!,2,FALSE)</f>
        <v>#REF!</v>
      </c>
      <c r="O9" s="7" t="e">
        <f>VLOOKUP(B9,#REF!,2,FALSE)</f>
        <v>#REF!</v>
      </c>
      <c r="P9" s="7"/>
      <c r="Q9" s="7"/>
      <c r="R9" s="7"/>
      <c r="S9" s="7"/>
      <c r="T9" s="7" t="e">
        <f>VLOOKUP(B9,#REF!,2,FALSE)</f>
        <v>#REF!</v>
      </c>
      <c r="U9" s="7"/>
    </row>
    <row r="10" spans="1:21" ht="30" customHeight="1">
      <c r="A10" s="28" t="s">
        <v>17</v>
      </c>
      <c r="B10" s="26">
        <v>363</v>
      </c>
      <c r="C10" s="26">
        <v>330</v>
      </c>
      <c r="D10" s="26"/>
      <c r="E10" s="26"/>
      <c r="F10" s="26">
        <v>10</v>
      </c>
      <c r="G10" s="26">
        <v>23</v>
      </c>
      <c r="H10" s="25"/>
      <c r="L10" s="7"/>
      <c r="M10" s="15" t="e">
        <f>VLOOKUP(B10,#REF!,2,FALSE)</f>
        <v>#REF!</v>
      </c>
      <c r="N10" s="7"/>
      <c r="O10" s="7"/>
      <c r="P10" s="7"/>
      <c r="Q10" s="7"/>
      <c r="R10" s="7"/>
      <c r="S10" s="7" t="e">
        <f>VLOOKUP(B10,#REF!,2,FALSE)</f>
        <v>#REF!</v>
      </c>
      <c r="T10" s="7" t="e">
        <f>VLOOKUP(B10,#REF!,2,FALSE)</f>
        <v>#REF!</v>
      </c>
      <c r="U10" s="7"/>
    </row>
    <row r="11" spans="1:21" ht="30" customHeight="1">
      <c r="A11" s="28" t="s">
        <v>48</v>
      </c>
      <c r="B11" s="26">
        <v>110</v>
      </c>
      <c r="C11" s="26"/>
      <c r="D11" s="26"/>
      <c r="E11" s="26"/>
      <c r="F11" s="26">
        <v>100</v>
      </c>
      <c r="G11" s="26">
        <v>10</v>
      </c>
      <c r="H11" s="25"/>
      <c r="L11" s="7"/>
      <c r="M11" s="15"/>
      <c r="N11" s="7"/>
      <c r="O11" s="7"/>
      <c r="P11" s="7"/>
      <c r="Q11" s="7"/>
      <c r="R11" s="7"/>
      <c r="S11" s="7" t="e">
        <f>VLOOKUP(B11,#REF!,2,FALSE)</f>
        <v>#REF!</v>
      </c>
      <c r="T11" s="7" t="e">
        <f>VLOOKUP(B11,#REF!,2,FALSE)</f>
        <v>#REF!</v>
      </c>
      <c r="U11" s="7"/>
    </row>
  </sheetData>
  <sheetProtection/>
  <mergeCells count="4">
    <mergeCell ref="A2:H2"/>
    <mergeCell ref="H3:H4"/>
    <mergeCell ref="A3:A5"/>
    <mergeCell ref="B3:G4"/>
  </mergeCells>
  <printOptions horizontalCentered="1"/>
  <pageMargins left="0.7480314960629921" right="0.7480314960629921" top="0.984251968503937" bottom="0.984251968503937" header="0.5118110236220472" footer="0.7874015748031497"/>
  <pageSetup firstPageNumber="4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23" sqref="C23"/>
    </sheetView>
  </sheetViews>
  <sheetFormatPr defaultColWidth="9.00390625" defaultRowHeight="14.25"/>
  <cols>
    <col min="1" max="1" width="15.00390625" style="0" customWidth="1"/>
    <col min="2" max="2" width="10.75390625" style="0" customWidth="1"/>
    <col min="3" max="3" width="18.375" style="0" customWidth="1"/>
    <col min="4" max="4" width="12.875" style="0" customWidth="1"/>
    <col min="5" max="5" width="11.125" style="0" customWidth="1"/>
    <col min="6" max="6" width="11.875" style="0" customWidth="1"/>
  </cols>
  <sheetData>
    <row r="1" spans="1:6" ht="39" customHeight="1">
      <c r="A1" s="30" t="s">
        <v>36</v>
      </c>
      <c r="B1" s="11"/>
      <c r="C1" s="12"/>
      <c r="D1" s="12"/>
      <c r="E1" s="12"/>
      <c r="F1" s="12"/>
    </row>
    <row r="2" spans="1:6" ht="80.25" customHeight="1">
      <c r="A2" s="73" t="s">
        <v>29</v>
      </c>
      <c r="B2" s="73"/>
      <c r="C2" s="73"/>
      <c r="D2" s="73"/>
      <c r="E2" s="73"/>
      <c r="F2" s="73"/>
    </row>
    <row r="3" spans="1:6" ht="36.75" customHeight="1">
      <c r="A3" s="69" t="s">
        <v>1</v>
      </c>
      <c r="B3" s="69" t="s">
        <v>18</v>
      </c>
      <c r="C3" s="69"/>
      <c r="D3" s="70" t="s">
        <v>32</v>
      </c>
      <c r="E3" s="70" t="s">
        <v>33</v>
      </c>
      <c r="F3" s="72" t="s">
        <v>3</v>
      </c>
    </row>
    <row r="4" spans="1:6" ht="45" customHeight="1">
      <c r="A4" s="69"/>
      <c r="B4" s="36" t="s">
        <v>2</v>
      </c>
      <c r="C4" s="36" t="s">
        <v>55</v>
      </c>
      <c r="D4" s="71"/>
      <c r="E4" s="71"/>
      <c r="F4" s="72"/>
    </row>
    <row r="5" spans="1:6" ht="36.75" customHeight="1">
      <c r="A5" s="28" t="s">
        <v>13</v>
      </c>
      <c r="B5" s="24">
        <v>3104</v>
      </c>
      <c r="C5" s="31">
        <v>17.2</v>
      </c>
      <c r="D5" s="31"/>
      <c r="E5" s="31"/>
      <c r="F5" s="26"/>
    </row>
    <row r="6" spans="1:6" ht="36.75" customHeight="1">
      <c r="A6" s="28" t="s">
        <v>54</v>
      </c>
      <c r="B6" s="24">
        <v>2774</v>
      </c>
      <c r="C6" s="31">
        <v>16</v>
      </c>
      <c r="D6" s="32">
        <v>2130305</v>
      </c>
      <c r="E6" s="33">
        <v>503</v>
      </c>
      <c r="F6" s="24" t="s">
        <v>41</v>
      </c>
    </row>
    <row r="7" spans="1:6" ht="36.75" customHeight="1">
      <c r="A7" s="28" t="s">
        <v>17</v>
      </c>
      <c r="B7" s="34">
        <v>330</v>
      </c>
      <c r="C7" s="35">
        <v>1.2</v>
      </c>
      <c r="D7" s="32">
        <v>2130305</v>
      </c>
      <c r="E7" s="33">
        <v>503</v>
      </c>
      <c r="F7" s="26"/>
    </row>
  </sheetData>
  <mergeCells count="6">
    <mergeCell ref="F3:F4"/>
    <mergeCell ref="A2:F2"/>
    <mergeCell ref="A3:A4"/>
    <mergeCell ref="B3:C3"/>
    <mergeCell ref="D3:D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2" sqref="A2:I2"/>
    </sheetView>
  </sheetViews>
  <sheetFormatPr defaultColWidth="9.00390625" defaultRowHeight="14.25"/>
  <cols>
    <col min="1" max="1" width="18.125" style="0" customWidth="1"/>
    <col min="2" max="2" width="17.75390625" style="0" customWidth="1"/>
    <col min="3" max="3" width="16.75390625" style="0" customWidth="1"/>
    <col min="4" max="4" width="10.125" style="0" customWidth="1"/>
    <col min="5" max="5" width="17.25390625" style="0" customWidth="1"/>
    <col min="6" max="6" width="10.125" style="0" customWidth="1"/>
    <col min="7" max="7" width="11.375" style="0" customWidth="1"/>
    <col min="8" max="8" width="10.375" style="0" customWidth="1"/>
    <col min="9" max="9" width="7.375" style="0" customWidth="1"/>
  </cols>
  <sheetData>
    <row r="1" spans="1:9" ht="20.25">
      <c r="A1" s="37" t="s">
        <v>37</v>
      </c>
      <c r="B1" s="10"/>
      <c r="C1" s="10"/>
      <c r="D1" s="10"/>
      <c r="E1" s="9"/>
      <c r="F1" s="9"/>
      <c r="G1" s="9"/>
      <c r="H1" s="9"/>
      <c r="I1" s="9"/>
    </row>
    <row r="2" spans="1:9" ht="87" customHeight="1">
      <c r="A2" s="74" t="s">
        <v>71</v>
      </c>
      <c r="B2" s="74"/>
      <c r="C2" s="74"/>
      <c r="D2" s="74"/>
      <c r="E2" s="74"/>
      <c r="F2" s="74"/>
      <c r="G2" s="74"/>
      <c r="H2" s="74"/>
      <c r="I2" s="74"/>
    </row>
    <row r="3" spans="1:9" ht="37.5" customHeight="1">
      <c r="A3" s="75" t="s">
        <v>1</v>
      </c>
      <c r="B3" s="78" t="s">
        <v>18</v>
      </c>
      <c r="C3" s="79"/>
      <c r="D3" s="79"/>
      <c r="E3" s="79"/>
      <c r="F3" s="79"/>
      <c r="G3" s="80" t="s">
        <v>32</v>
      </c>
      <c r="H3" s="80" t="s">
        <v>33</v>
      </c>
      <c r="I3" s="83" t="s">
        <v>3</v>
      </c>
    </row>
    <row r="4" spans="1:9" ht="37.5" customHeight="1">
      <c r="A4" s="76"/>
      <c r="B4" s="84" t="s">
        <v>58</v>
      </c>
      <c r="C4" s="78" t="s">
        <v>34</v>
      </c>
      <c r="D4" s="86"/>
      <c r="E4" s="78" t="s">
        <v>35</v>
      </c>
      <c r="F4" s="86"/>
      <c r="G4" s="81"/>
      <c r="H4" s="81"/>
      <c r="I4" s="83"/>
    </row>
    <row r="5" spans="1:9" ht="37.5" customHeight="1">
      <c r="A5" s="77"/>
      <c r="B5" s="85"/>
      <c r="C5" s="38" t="s">
        <v>57</v>
      </c>
      <c r="D5" s="38" t="s">
        <v>19</v>
      </c>
      <c r="E5" s="38" t="s">
        <v>56</v>
      </c>
      <c r="F5" s="38" t="s">
        <v>19</v>
      </c>
      <c r="G5" s="82"/>
      <c r="H5" s="82"/>
      <c r="I5" s="83"/>
    </row>
    <row r="6" spans="1:9" ht="37.5" customHeight="1">
      <c r="A6" s="39" t="s">
        <v>13</v>
      </c>
      <c r="B6" s="39">
        <v>88</v>
      </c>
      <c r="C6" s="39">
        <v>19</v>
      </c>
      <c r="D6" s="39">
        <v>1</v>
      </c>
      <c r="E6" s="39">
        <v>69</v>
      </c>
      <c r="F6" s="39">
        <v>1</v>
      </c>
      <c r="G6" s="39"/>
      <c r="H6" s="39"/>
      <c r="I6" s="40"/>
    </row>
    <row r="7" spans="1:9" ht="37.5" customHeight="1">
      <c r="A7" s="41" t="s">
        <v>15</v>
      </c>
      <c r="B7" s="41">
        <v>19</v>
      </c>
      <c r="C7" s="42">
        <v>19</v>
      </c>
      <c r="D7" s="42">
        <v>1</v>
      </c>
      <c r="E7" s="42"/>
      <c r="F7" s="42"/>
      <c r="G7" s="43">
        <v>2130305</v>
      </c>
      <c r="H7" s="43">
        <v>503</v>
      </c>
      <c r="I7" s="40"/>
    </row>
    <row r="8" spans="1:9" ht="37.5" customHeight="1">
      <c r="A8" s="41" t="s">
        <v>16</v>
      </c>
      <c r="B8" s="41">
        <v>69</v>
      </c>
      <c r="C8" s="42"/>
      <c r="D8" s="42"/>
      <c r="E8" s="42">
        <v>69</v>
      </c>
      <c r="F8" s="42">
        <v>1</v>
      </c>
      <c r="G8" s="43">
        <v>2130305</v>
      </c>
      <c r="H8" s="43">
        <v>503</v>
      </c>
      <c r="I8" s="40"/>
    </row>
  </sheetData>
  <mergeCells count="9">
    <mergeCell ref="A2:I2"/>
    <mergeCell ref="A3:A5"/>
    <mergeCell ref="B3:F3"/>
    <mergeCell ref="G3:G5"/>
    <mergeCell ref="H3:H5"/>
    <mergeCell ref="I3:I5"/>
    <mergeCell ref="B4:B5"/>
    <mergeCell ref="C4:D4"/>
    <mergeCell ref="E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24" sqref="B24"/>
    </sheetView>
  </sheetViews>
  <sheetFormatPr defaultColWidth="9.00390625" defaultRowHeight="14.25"/>
  <cols>
    <col min="1" max="1" width="19.375" style="0" customWidth="1"/>
    <col min="2" max="2" width="16.75390625" style="0" customWidth="1"/>
    <col min="3" max="3" width="14.375" style="0" customWidth="1"/>
    <col min="4" max="5" width="14.625" style="0" customWidth="1"/>
  </cols>
  <sheetData>
    <row r="1" spans="1:5" ht="34.5" customHeight="1">
      <c r="A1" s="37" t="s">
        <v>59</v>
      </c>
      <c r="B1" s="3"/>
      <c r="C1" s="3"/>
      <c r="D1" s="3"/>
      <c r="E1" s="1"/>
    </row>
    <row r="2" spans="1:5" ht="89.25" customHeight="1">
      <c r="A2" s="74" t="s">
        <v>30</v>
      </c>
      <c r="B2" s="74"/>
      <c r="C2" s="74"/>
      <c r="D2" s="74"/>
      <c r="E2" s="74"/>
    </row>
    <row r="3" spans="1:5" ht="33.75" customHeight="1">
      <c r="A3" s="87" t="s">
        <v>1</v>
      </c>
      <c r="B3" s="87" t="s">
        <v>18</v>
      </c>
      <c r="C3" s="87"/>
      <c r="D3" s="88" t="s">
        <v>32</v>
      </c>
      <c r="E3" s="88" t="s">
        <v>33</v>
      </c>
    </row>
    <row r="4" spans="1:5" ht="36.75" customHeight="1">
      <c r="A4" s="87"/>
      <c r="B4" s="27" t="s">
        <v>2</v>
      </c>
      <c r="C4" s="27" t="s">
        <v>20</v>
      </c>
      <c r="D4" s="88"/>
      <c r="E4" s="88"/>
    </row>
    <row r="5" spans="1:5" ht="33.75" customHeight="1">
      <c r="A5" s="28" t="s">
        <v>14</v>
      </c>
      <c r="B5" s="24">
        <v>400</v>
      </c>
      <c r="C5" s="24">
        <v>1</v>
      </c>
      <c r="D5" s="26"/>
      <c r="E5" s="26"/>
    </row>
    <row r="6" spans="1:5" ht="33.75" customHeight="1">
      <c r="A6" s="28" t="s">
        <v>13</v>
      </c>
      <c r="B6" s="24">
        <v>400</v>
      </c>
      <c r="C6" s="24">
        <v>1</v>
      </c>
      <c r="D6" s="27"/>
      <c r="E6" s="27"/>
    </row>
    <row r="7" spans="1:5" ht="33.75" customHeight="1">
      <c r="A7" s="28" t="s">
        <v>16</v>
      </c>
      <c r="B7" s="26">
        <v>400</v>
      </c>
      <c r="C7" s="26">
        <v>1</v>
      </c>
      <c r="D7" s="32">
        <v>2130314</v>
      </c>
      <c r="E7" s="33">
        <v>502</v>
      </c>
    </row>
  </sheetData>
  <mergeCells count="5">
    <mergeCell ref="A2:E2"/>
    <mergeCell ref="A3:A4"/>
    <mergeCell ref="B3:C3"/>
    <mergeCell ref="D3:D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E17" sqref="E17"/>
    </sheetView>
  </sheetViews>
  <sheetFormatPr defaultColWidth="9.00390625" defaultRowHeight="14.25"/>
  <cols>
    <col min="1" max="1" width="11.50390625" style="0" customWidth="1"/>
    <col min="2" max="2" width="7.625" style="0" customWidth="1"/>
    <col min="8" max="9" width="8.00390625" style="0" customWidth="1"/>
  </cols>
  <sheetData>
    <row r="1" spans="1:9" ht="36.75" customHeight="1">
      <c r="A1" s="37" t="s">
        <v>38</v>
      </c>
      <c r="B1" s="4"/>
      <c r="C1" s="2"/>
      <c r="D1" s="2"/>
      <c r="E1" s="2"/>
      <c r="F1" s="2"/>
      <c r="G1" s="2"/>
      <c r="H1" s="2"/>
      <c r="I1" s="2"/>
    </row>
    <row r="2" spans="1:9" ht="90" customHeight="1">
      <c r="A2" s="74" t="s">
        <v>31</v>
      </c>
      <c r="B2" s="74"/>
      <c r="C2" s="74"/>
      <c r="D2" s="74"/>
      <c r="E2" s="74"/>
      <c r="F2" s="74"/>
      <c r="G2" s="74"/>
      <c r="H2" s="74"/>
      <c r="I2" s="74"/>
    </row>
    <row r="3" spans="1:9" ht="30" customHeight="1">
      <c r="A3" s="75" t="s">
        <v>1</v>
      </c>
      <c r="B3" s="89" t="s">
        <v>21</v>
      </c>
      <c r="C3" s="90"/>
      <c r="D3" s="90"/>
      <c r="E3" s="90"/>
      <c r="F3" s="91"/>
      <c r="G3" s="80" t="s">
        <v>32</v>
      </c>
      <c r="H3" s="80" t="s">
        <v>33</v>
      </c>
      <c r="I3" s="75" t="s">
        <v>3</v>
      </c>
    </row>
    <row r="4" spans="1:9" ht="135">
      <c r="A4" s="77"/>
      <c r="B4" s="44" t="s">
        <v>56</v>
      </c>
      <c r="C4" s="44" t="s">
        <v>22</v>
      </c>
      <c r="D4" s="44" t="s">
        <v>23</v>
      </c>
      <c r="E4" s="44" t="s">
        <v>24</v>
      </c>
      <c r="F4" s="44" t="s">
        <v>25</v>
      </c>
      <c r="G4" s="82"/>
      <c r="H4" s="82"/>
      <c r="I4" s="77"/>
    </row>
    <row r="5" spans="1:9" ht="33" customHeight="1">
      <c r="A5" s="41" t="s">
        <v>13</v>
      </c>
      <c r="B5" s="40">
        <v>120</v>
      </c>
      <c r="C5" s="40">
        <v>1</v>
      </c>
      <c r="D5" s="40">
        <v>4</v>
      </c>
      <c r="E5" s="40">
        <v>0</v>
      </c>
      <c r="F5" s="40">
        <v>3</v>
      </c>
      <c r="G5" s="44"/>
      <c r="H5" s="44"/>
      <c r="I5" s="40"/>
    </row>
    <row r="6" spans="1:9" ht="33" customHeight="1">
      <c r="A6" s="41" t="s">
        <v>15</v>
      </c>
      <c r="B6" s="40">
        <v>10</v>
      </c>
      <c r="C6" s="40"/>
      <c r="D6" s="40"/>
      <c r="E6" s="40"/>
      <c r="F6" s="40">
        <v>1</v>
      </c>
      <c r="G6" s="43">
        <v>2130314</v>
      </c>
      <c r="H6" s="43">
        <v>503</v>
      </c>
      <c r="I6" s="40"/>
    </row>
    <row r="7" spans="1:9" ht="33" customHeight="1">
      <c r="A7" s="41" t="s">
        <v>17</v>
      </c>
      <c r="B7" s="40">
        <v>10</v>
      </c>
      <c r="C7" s="40"/>
      <c r="D7" s="40"/>
      <c r="E7" s="40"/>
      <c r="F7" s="40">
        <v>1</v>
      </c>
      <c r="G7" s="43">
        <v>2130314</v>
      </c>
      <c r="H7" s="43">
        <v>503</v>
      </c>
      <c r="I7" s="40"/>
    </row>
    <row r="8" spans="1:9" ht="33" customHeight="1">
      <c r="A8" s="41" t="s">
        <v>60</v>
      </c>
      <c r="B8" s="40">
        <v>100</v>
      </c>
      <c r="C8" s="40">
        <v>1</v>
      </c>
      <c r="D8" s="40">
        <v>4</v>
      </c>
      <c r="E8" s="40"/>
      <c r="F8" s="40">
        <v>1</v>
      </c>
      <c r="G8" s="43">
        <v>2130314</v>
      </c>
      <c r="H8" s="43">
        <v>503</v>
      </c>
      <c r="I8" s="40"/>
    </row>
  </sheetData>
  <mergeCells count="6">
    <mergeCell ref="I3:I4"/>
    <mergeCell ref="A2:I2"/>
    <mergeCell ref="A3:A4"/>
    <mergeCell ref="B3:F3"/>
    <mergeCell ref="G3:G4"/>
    <mergeCell ref="H3:H4"/>
  </mergeCells>
  <printOptions horizontalCentered="1"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Q5" sqref="Q5"/>
    </sheetView>
  </sheetViews>
  <sheetFormatPr defaultColWidth="9.00390625" defaultRowHeight="14.25"/>
  <cols>
    <col min="1" max="1" width="12.00390625" style="0" customWidth="1"/>
    <col min="2" max="2" width="8.375" style="0" customWidth="1"/>
    <col min="3" max="3" width="7.625" style="0" customWidth="1"/>
    <col min="4" max="4" width="8.375" style="0" customWidth="1"/>
    <col min="5" max="5" width="8.625" style="0" customWidth="1"/>
    <col min="6" max="6" width="8.375" style="0" customWidth="1"/>
    <col min="7" max="7" width="8.50390625" style="0" customWidth="1"/>
    <col min="8" max="8" width="7.25390625" style="0" customWidth="1"/>
    <col min="9" max="9" width="7.75390625" style="0" customWidth="1"/>
    <col min="10" max="11" width="7.875" style="0" customWidth="1"/>
    <col min="12" max="12" width="8.625" style="0" customWidth="1"/>
    <col min="14" max="14" width="5.875" style="0" customWidth="1"/>
    <col min="15" max="15" width="6.375" style="0" customWidth="1"/>
  </cols>
  <sheetData>
    <row r="1" spans="1:15" ht="20.25">
      <c r="A1" s="55" t="s">
        <v>39</v>
      </c>
      <c r="B1" s="6"/>
      <c r="C1" s="16"/>
      <c r="D1" s="16"/>
      <c r="E1" s="16"/>
      <c r="F1" s="17"/>
      <c r="G1" s="16"/>
      <c r="H1" s="6"/>
      <c r="I1" s="6"/>
      <c r="J1" s="6"/>
      <c r="K1" s="18"/>
      <c r="L1" s="19"/>
      <c r="M1" s="19"/>
      <c r="N1" s="19"/>
      <c r="O1" s="6"/>
    </row>
    <row r="2" spans="1:15" ht="68.25" customHeight="1">
      <c r="A2" s="95" t="s">
        <v>70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22.5" customHeight="1">
      <c r="A3" s="92" t="s">
        <v>1</v>
      </c>
      <c r="B3" s="96" t="s">
        <v>21</v>
      </c>
      <c r="C3" s="97"/>
      <c r="D3" s="97"/>
      <c r="E3" s="97"/>
      <c r="F3" s="97"/>
      <c r="G3" s="97"/>
      <c r="H3" s="97"/>
      <c r="I3" s="97"/>
      <c r="J3" s="97"/>
      <c r="K3" s="97"/>
      <c r="L3" s="98"/>
      <c r="M3" s="99" t="s">
        <v>32</v>
      </c>
      <c r="N3" s="99" t="s">
        <v>33</v>
      </c>
      <c r="O3" s="92" t="s">
        <v>3</v>
      </c>
    </row>
    <row r="4" spans="1:15" ht="32.25" customHeight="1">
      <c r="A4" s="92"/>
      <c r="B4" s="102" t="s">
        <v>61</v>
      </c>
      <c r="C4" s="104" t="s">
        <v>26</v>
      </c>
      <c r="D4" s="104"/>
      <c r="E4" s="104"/>
      <c r="F4" s="104"/>
      <c r="G4" s="104"/>
      <c r="H4" s="92" t="s">
        <v>27</v>
      </c>
      <c r="I4" s="92"/>
      <c r="J4" s="92"/>
      <c r="K4" s="93" t="s">
        <v>28</v>
      </c>
      <c r="L4" s="94"/>
      <c r="M4" s="100"/>
      <c r="N4" s="100"/>
      <c r="O4" s="92"/>
    </row>
    <row r="5" spans="1:15" ht="54">
      <c r="A5" s="92"/>
      <c r="B5" s="103"/>
      <c r="C5" s="57" t="s">
        <v>62</v>
      </c>
      <c r="D5" s="57" t="s">
        <v>63</v>
      </c>
      <c r="E5" s="57" t="s">
        <v>64</v>
      </c>
      <c r="F5" s="59" t="s">
        <v>65</v>
      </c>
      <c r="G5" s="57" t="s">
        <v>66</v>
      </c>
      <c r="H5" s="56" t="s">
        <v>62</v>
      </c>
      <c r="I5" s="56" t="s">
        <v>67</v>
      </c>
      <c r="J5" s="56" t="s">
        <v>68</v>
      </c>
      <c r="K5" s="58" t="s">
        <v>62</v>
      </c>
      <c r="L5" s="59" t="s">
        <v>69</v>
      </c>
      <c r="M5" s="101"/>
      <c r="N5" s="101"/>
      <c r="O5" s="92"/>
    </row>
    <row r="6" spans="1:15" ht="31.5" customHeight="1">
      <c r="A6" s="47" t="s">
        <v>13</v>
      </c>
      <c r="B6" s="48">
        <v>110</v>
      </c>
      <c r="C6" s="49">
        <v>80</v>
      </c>
      <c r="D6" s="49">
        <v>0</v>
      </c>
      <c r="E6" s="49">
        <v>0</v>
      </c>
      <c r="F6" s="49">
        <v>0</v>
      </c>
      <c r="G6" s="49">
        <v>5</v>
      </c>
      <c r="H6" s="48">
        <v>0</v>
      </c>
      <c r="I6" s="48">
        <v>0</v>
      </c>
      <c r="J6" s="48">
        <v>0</v>
      </c>
      <c r="K6" s="50">
        <v>30</v>
      </c>
      <c r="L6" s="51">
        <v>2</v>
      </c>
      <c r="M6" s="51"/>
      <c r="N6" s="51"/>
      <c r="O6" s="45"/>
    </row>
    <row r="7" spans="1:15" ht="31.5" customHeight="1">
      <c r="A7" s="47" t="s">
        <v>40</v>
      </c>
      <c r="B7" s="48">
        <v>10</v>
      </c>
      <c r="C7" s="48"/>
      <c r="D7" s="52"/>
      <c r="E7" s="52"/>
      <c r="F7" s="52"/>
      <c r="G7" s="52"/>
      <c r="H7" s="48"/>
      <c r="I7" s="48"/>
      <c r="J7" s="48"/>
      <c r="K7" s="50">
        <v>10</v>
      </c>
      <c r="L7" s="51">
        <v>0.6666666666666666</v>
      </c>
      <c r="M7" s="53">
        <v>2130306</v>
      </c>
      <c r="N7" s="53">
        <v>503</v>
      </c>
      <c r="O7" s="48"/>
    </row>
    <row r="8" spans="1:15" ht="31.5" customHeight="1">
      <c r="A8" s="47" t="s">
        <v>15</v>
      </c>
      <c r="B8" s="48">
        <v>40</v>
      </c>
      <c r="C8" s="49">
        <v>35</v>
      </c>
      <c r="D8" s="49"/>
      <c r="E8" s="49"/>
      <c r="F8" s="54">
        <v>0</v>
      </c>
      <c r="G8" s="49">
        <v>2</v>
      </c>
      <c r="H8" s="45"/>
      <c r="I8" s="45"/>
      <c r="J8" s="45"/>
      <c r="K8" s="45">
        <v>5</v>
      </c>
      <c r="L8" s="51">
        <v>0.3333333333333333</v>
      </c>
      <c r="M8" s="53">
        <v>2130306</v>
      </c>
      <c r="N8" s="53">
        <v>503</v>
      </c>
      <c r="O8" s="45"/>
    </row>
    <row r="9" spans="1:15" ht="31.5" customHeight="1">
      <c r="A9" s="47" t="s">
        <v>16</v>
      </c>
      <c r="B9" s="48">
        <v>27</v>
      </c>
      <c r="C9" s="49">
        <v>17</v>
      </c>
      <c r="D9" s="49"/>
      <c r="E9" s="49"/>
      <c r="F9" s="54">
        <v>0</v>
      </c>
      <c r="G9" s="49">
        <v>1</v>
      </c>
      <c r="H9" s="45"/>
      <c r="I9" s="45"/>
      <c r="J9" s="45"/>
      <c r="K9" s="45">
        <v>10</v>
      </c>
      <c r="L9" s="51">
        <v>0.6666666666666666</v>
      </c>
      <c r="M9" s="53">
        <v>2130306</v>
      </c>
      <c r="N9" s="53">
        <v>503</v>
      </c>
      <c r="O9" s="45"/>
    </row>
    <row r="10" spans="1:15" ht="31.5" customHeight="1">
      <c r="A10" s="47" t="s">
        <v>17</v>
      </c>
      <c r="B10" s="48">
        <v>23</v>
      </c>
      <c r="C10" s="49">
        <v>18</v>
      </c>
      <c r="D10" s="49"/>
      <c r="E10" s="49"/>
      <c r="F10" s="54">
        <v>0</v>
      </c>
      <c r="G10" s="49">
        <v>1</v>
      </c>
      <c r="H10" s="45"/>
      <c r="I10" s="45"/>
      <c r="J10" s="45"/>
      <c r="K10" s="45">
        <v>5</v>
      </c>
      <c r="L10" s="51">
        <v>0.3333333333333333</v>
      </c>
      <c r="M10" s="53">
        <v>2130306</v>
      </c>
      <c r="N10" s="53">
        <v>503</v>
      </c>
      <c r="O10" s="45"/>
    </row>
    <row r="11" spans="1:15" ht="31.5" customHeight="1">
      <c r="A11" s="47" t="s">
        <v>60</v>
      </c>
      <c r="B11" s="48">
        <v>10</v>
      </c>
      <c r="C11" s="49">
        <v>10</v>
      </c>
      <c r="D11" s="49"/>
      <c r="E11" s="49"/>
      <c r="F11" s="54">
        <v>0</v>
      </c>
      <c r="G11" s="49">
        <v>1</v>
      </c>
      <c r="H11" s="45"/>
      <c r="I11" s="45"/>
      <c r="J11" s="45"/>
      <c r="K11" s="45"/>
      <c r="L11" s="51">
        <v>0</v>
      </c>
      <c r="M11" s="53">
        <v>2130306</v>
      </c>
      <c r="N11" s="53">
        <v>503</v>
      </c>
      <c r="O11" s="45"/>
    </row>
  </sheetData>
  <mergeCells count="10">
    <mergeCell ref="H4:J4"/>
    <mergeCell ref="K4:L4"/>
    <mergeCell ref="A2:O2"/>
    <mergeCell ref="A3:A5"/>
    <mergeCell ref="B3:L3"/>
    <mergeCell ref="M3:M5"/>
    <mergeCell ref="N3:N5"/>
    <mergeCell ref="O3:O5"/>
    <mergeCell ref="B4:B5"/>
    <mergeCell ref="C4:G4"/>
  </mergeCells>
  <printOptions horizontalCentered="1"/>
  <pageMargins left="0.6692913385826772" right="0.669291338582677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姚造</dc:creator>
  <cp:keywords/>
  <dc:description/>
  <cp:lastModifiedBy>文印员2 10.105.113.242</cp:lastModifiedBy>
  <cp:lastPrinted>2017-12-29T10:41:02Z</cp:lastPrinted>
  <dcterms:created xsi:type="dcterms:W3CDTF">2017-11-08T00:00:48Z</dcterms:created>
  <dcterms:modified xsi:type="dcterms:W3CDTF">2017-12-29T10:42:28Z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